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60" windowWidth="20490" windowHeight="7815"/>
  </bookViews>
  <sheets>
    <sheet name="2018" sheetId="10" r:id="rId1"/>
  </sheets>
  <definedNames>
    <definedName name="_xlnm._FilterDatabase" localSheetId="0" hidden="1">'2018'!$E$7:$E$69</definedName>
    <definedName name="_xlnm.Print_Titles" localSheetId="0">'2018'!$5:$6</definedName>
    <definedName name="_xlnm.Print_Area" localSheetId="0">'2018'!$A$1:$G$74</definedName>
  </definedNames>
  <calcPr calcId="145621"/>
</workbook>
</file>

<file path=xl/calcChain.xml><?xml version="1.0" encoding="utf-8"?>
<calcChain xmlns="http://schemas.openxmlformats.org/spreadsheetml/2006/main">
  <c r="C70" i="10" l="1"/>
  <c r="D70" i="10"/>
  <c r="E65" i="10"/>
  <c r="E26" i="10"/>
  <c r="E31" i="10"/>
  <c r="E55" i="10"/>
  <c r="E56" i="10"/>
  <c r="E61" i="10"/>
  <c r="E30" i="10"/>
  <c r="E69" i="10"/>
  <c r="E34" i="10"/>
  <c r="E7" i="10"/>
  <c r="E24" i="10"/>
  <c r="E62" i="10"/>
  <c r="E27" i="10"/>
  <c r="E28" i="10"/>
  <c r="E39" i="10"/>
  <c r="E54" i="10"/>
  <c r="E46" i="10"/>
  <c r="E64" i="10"/>
  <c r="E21" i="10"/>
  <c r="E36" i="10"/>
  <c r="E51" i="10"/>
  <c r="E32" i="10"/>
  <c r="E18" i="10"/>
  <c r="E48" i="10"/>
  <c r="E23" i="10"/>
  <c r="E11" i="10"/>
  <c r="E17" i="10"/>
  <c r="E38" i="10"/>
  <c r="E25" i="10"/>
  <c r="E9" i="10"/>
  <c r="E58" i="10"/>
  <c r="E29" i="10"/>
  <c r="E57" i="10"/>
  <c r="E59" i="10"/>
  <c r="E44" i="10"/>
  <c r="E12" i="10"/>
  <c r="E42" i="10"/>
  <c r="E50" i="10"/>
  <c r="E20" i="10"/>
  <c r="E13" i="10"/>
  <c r="E66" i="10"/>
  <c r="E49" i="10"/>
  <c r="E67" i="10"/>
  <c r="E47" i="10"/>
  <c r="E52" i="10"/>
  <c r="E16" i="10"/>
  <c r="E40" i="10"/>
  <c r="E68" i="10"/>
  <c r="E45" i="10"/>
  <c r="E43" i="10"/>
  <c r="E8" i="10"/>
  <c r="E53" i="10"/>
  <c r="E37" i="10"/>
  <c r="E60" i="10"/>
  <c r="E41" i="10"/>
  <c r="E10" i="10"/>
  <c r="E33" i="10"/>
  <c r="E35" i="10"/>
  <c r="E22" i="10"/>
  <c r="E14" i="10"/>
  <c r="E19" i="10"/>
  <c r="E63" i="10"/>
  <c r="E15" i="10"/>
  <c r="E70" i="10" l="1"/>
  <c r="F65" i="10"/>
  <c r="F26" i="10"/>
  <c r="F31" i="10"/>
  <c r="F55" i="10"/>
  <c r="F56" i="10"/>
  <c r="F61" i="10"/>
  <c r="F30" i="10"/>
  <c r="F69" i="10"/>
  <c r="F34" i="10"/>
  <c r="F7" i="10"/>
  <c r="F24" i="10"/>
  <c r="F62" i="10"/>
  <c r="F27" i="10"/>
  <c r="F28" i="10"/>
  <c r="F39" i="10"/>
  <c r="F54" i="10"/>
  <c r="F46" i="10"/>
  <c r="F64" i="10"/>
  <c r="F21" i="10"/>
  <c r="F36" i="10"/>
  <c r="F51" i="10"/>
  <c r="F32" i="10"/>
  <c r="F18" i="10"/>
  <c r="F48" i="10"/>
  <c r="F23" i="10"/>
  <c r="F11" i="10"/>
  <c r="F17" i="10"/>
  <c r="F38" i="10"/>
  <c r="F25" i="10"/>
  <c r="F9" i="10"/>
  <c r="F58" i="10"/>
  <c r="F29" i="10"/>
  <c r="F57" i="10"/>
  <c r="F59" i="10"/>
  <c r="F44" i="10"/>
  <c r="F12" i="10"/>
  <c r="F42" i="10"/>
  <c r="F50" i="10"/>
  <c r="F20" i="10"/>
  <c r="F13" i="10"/>
  <c r="F66" i="10"/>
  <c r="F49" i="10"/>
  <c r="F67" i="10"/>
  <c r="F47" i="10"/>
  <c r="F52" i="10"/>
  <c r="F16" i="10"/>
  <c r="F40" i="10"/>
  <c r="F68" i="10"/>
  <c r="F45" i="10"/>
  <c r="F43" i="10"/>
  <c r="F8" i="10"/>
  <c r="F53" i="10"/>
  <c r="F37" i="10"/>
  <c r="F60" i="10"/>
  <c r="F41" i="10"/>
  <c r="F10" i="10"/>
  <c r="F33" i="10"/>
  <c r="F35" i="10"/>
  <c r="F22" i="10"/>
  <c r="F14" i="10"/>
  <c r="F19" i="10"/>
  <c r="F63" i="10"/>
  <c r="F15" i="10"/>
  <c r="F70" i="10" l="1"/>
</calcChain>
</file>

<file path=xl/sharedStrings.xml><?xml version="1.0" encoding="utf-8"?>
<sst xmlns="http://schemas.openxmlformats.org/spreadsheetml/2006/main" count="78" uniqueCount="76">
  <si>
    <t>Абзелиловский район</t>
  </si>
  <si>
    <t>Альшеевский район</t>
  </si>
  <si>
    <t>Архангельский район</t>
  </si>
  <si>
    <t>Аскинский район</t>
  </si>
  <si>
    <t>Аургазинский район</t>
  </si>
  <si>
    <t>Баймакский район</t>
  </si>
  <si>
    <t>Бакалинский район</t>
  </si>
  <si>
    <t>Балтачевский район</t>
  </si>
  <si>
    <t>Белокатайский район</t>
  </si>
  <si>
    <t>Бижбулякский район</t>
  </si>
  <si>
    <t>Благоварский район</t>
  </si>
  <si>
    <t>Буздякский район</t>
  </si>
  <si>
    <t>Бураевский район</t>
  </si>
  <si>
    <t>Бурзянский район</t>
  </si>
  <si>
    <t>Гафурийский район</t>
  </si>
  <si>
    <t>Дуванский район</t>
  </si>
  <si>
    <t>Ермекеевский район</t>
  </si>
  <si>
    <t>Зианчуринский район</t>
  </si>
  <si>
    <t>Зилаирский район</t>
  </si>
  <si>
    <t>Иглинский район</t>
  </si>
  <si>
    <t>Илишевский район</t>
  </si>
  <si>
    <t>Калтасинский район</t>
  </si>
  <si>
    <t>Караидельский район</t>
  </si>
  <si>
    <t>Кармаскалинский район</t>
  </si>
  <si>
    <t>Кигинский район</t>
  </si>
  <si>
    <t>Краснокамский район</t>
  </si>
  <si>
    <t>Кугарчинский район</t>
  </si>
  <si>
    <t>Кушнаренковский район</t>
  </si>
  <si>
    <t>Куюргазинский район</t>
  </si>
  <si>
    <t>Мечетлинский район</t>
  </si>
  <si>
    <t>Мишкинский район</t>
  </si>
  <si>
    <t>Миякинский район</t>
  </si>
  <si>
    <t>Нуримановский район</t>
  </si>
  <si>
    <t>Салаватский район</t>
  </si>
  <si>
    <t>Стерлибашевский район</t>
  </si>
  <si>
    <t>Татышлинский район</t>
  </si>
  <si>
    <t>Федоровский район</t>
  </si>
  <si>
    <t>Хайбуллинский район</t>
  </si>
  <si>
    <t>Чекмагушевский район</t>
  </si>
  <si>
    <t>Шаранский район</t>
  </si>
  <si>
    <t>№ п/п</t>
  </si>
  <si>
    <t>г. Уфа</t>
  </si>
  <si>
    <t>г. Кумертау</t>
  </si>
  <si>
    <t>г. Октябрьский</t>
  </si>
  <si>
    <t>г. Сибай</t>
  </si>
  <si>
    <t>г. Стерлитамак</t>
  </si>
  <si>
    <t>г. Агидель</t>
  </si>
  <si>
    <t>г. Салават</t>
  </si>
  <si>
    <t>г. Нефтекамск</t>
  </si>
  <si>
    <t>Туймазинский район</t>
  </si>
  <si>
    <t>Ишимбайский район</t>
  </si>
  <si>
    <t>Белорецкий район</t>
  </si>
  <si>
    <t>Мелеузовский район</t>
  </si>
  <si>
    <t>Учалинский район</t>
  </si>
  <si>
    <t>Дюртюлинский район</t>
  </si>
  <si>
    <t>Бирский район</t>
  </si>
  <si>
    <t>Благовещенский район</t>
  </si>
  <si>
    <t>Янаульский район</t>
  </si>
  <si>
    <t>Уфимский район</t>
  </si>
  <si>
    <t>Чишминский район</t>
  </si>
  <si>
    <t>Стерлитамакский район</t>
  </si>
  <si>
    <t>Давлекановский район</t>
  </si>
  <si>
    <t>Средний показатель по Республике</t>
  </si>
  <si>
    <t>руб.</t>
  </si>
  <si>
    <t>%</t>
  </si>
  <si>
    <t>ЗАТО Межгорье</t>
  </si>
  <si>
    <t>Белебеевский район</t>
  </si>
  <si>
    <t>Задолженность (руб.)</t>
  </si>
  <si>
    <t xml:space="preserve"> Наименование МО</t>
  </si>
  <si>
    <t xml:space="preserve">Оплачено за период </t>
  </si>
  <si>
    <t>Начислено за период, руб.</t>
  </si>
  <si>
    <t>свыше 99%</t>
  </si>
  <si>
    <t>от 92-98%</t>
  </si>
  <si>
    <t>менее 92%</t>
  </si>
  <si>
    <t>Собрано за аналогичный период в 2018 году</t>
  </si>
  <si>
    <r>
      <t xml:space="preserve">Информация о проценте сбора взносов на капитальный ремонт  </t>
    </r>
    <r>
      <rPr>
        <b/>
        <sz val="22"/>
        <color theme="1"/>
        <rFont val="Times New Roman"/>
        <family val="1"/>
        <charset val="204"/>
      </rPr>
      <t xml:space="preserve">за 9 месяцев 2019 года </t>
    </r>
    <r>
      <rPr>
        <sz val="22"/>
        <color theme="1"/>
        <rFont val="Times New Roman"/>
        <family val="1"/>
        <charset val="204"/>
      </rPr>
      <t>по состоянию на 10.10.2019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</si>
</sst>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</cellStyleXfs>
  <cellXfs count="32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0" fontId="8" fillId="0" borderId="0" xfId="0" applyFont="1" applyFill="1" applyAlignment="1">
      <alignment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3" fontId="4" fillId="4" borderId="0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7">
    <cellStyle name="Normal" xfId="4"/>
    <cellStyle name="Обычный" xfId="0" builtinId="0"/>
    <cellStyle name="Обычный 2" xfId="1"/>
    <cellStyle name="Обычный 3" xfId="5"/>
    <cellStyle name="Обычный 4" xfId="6"/>
    <cellStyle name="Обычный 5" xfId="3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3"/>
  <sheetViews>
    <sheetView tabSelected="1" view="pageBreakPreview" topLeftCell="A49" zoomScale="70" zoomScaleNormal="85" zoomScaleSheetLayoutView="70" workbookViewId="0">
      <selection activeCell="A71" sqref="A71:A73"/>
    </sheetView>
  </sheetViews>
  <sheetFormatPr defaultColWidth="9.140625" defaultRowHeight="15" x14ac:dyDescent="0.25"/>
  <cols>
    <col min="1" max="1" width="12" style="3" customWidth="1"/>
    <col min="2" max="2" width="49" style="3" customWidth="1"/>
    <col min="3" max="3" width="39" style="3" customWidth="1"/>
    <col min="4" max="4" width="26.28515625" style="3" customWidth="1"/>
    <col min="5" max="5" width="21.85546875" style="3" customWidth="1"/>
    <col min="6" max="7" width="39.85546875" style="3" customWidth="1"/>
    <col min="8" max="8" width="16.140625" style="3" customWidth="1"/>
    <col min="9" max="16384" width="9.140625" style="3"/>
  </cols>
  <sheetData>
    <row r="2" spans="1:7" ht="20.100000000000001" customHeight="1" x14ac:dyDescent="0.25">
      <c r="A2" s="26" t="s">
        <v>75</v>
      </c>
      <c r="B2" s="26"/>
      <c r="C2" s="26"/>
      <c r="D2" s="26"/>
      <c r="E2" s="26"/>
      <c r="F2" s="26"/>
      <c r="G2" s="27"/>
    </row>
    <row r="3" spans="1:7" ht="48.75" customHeight="1" x14ac:dyDescent="0.25">
      <c r="A3" s="26"/>
      <c r="B3" s="26"/>
      <c r="C3" s="26"/>
      <c r="D3" s="26"/>
      <c r="E3" s="26"/>
      <c r="F3" s="26"/>
      <c r="G3" s="27"/>
    </row>
    <row r="4" spans="1:7" ht="29.25" customHeight="1" thickBot="1" x14ac:dyDescent="0.3"/>
    <row r="5" spans="1:7" ht="79.5" customHeight="1" thickBot="1" x14ac:dyDescent="0.3">
      <c r="A5" s="28" t="s">
        <v>40</v>
      </c>
      <c r="B5" s="28" t="s">
        <v>68</v>
      </c>
      <c r="C5" s="28" t="s">
        <v>70</v>
      </c>
      <c r="D5" s="30" t="s">
        <v>69</v>
      </c>
      <c r="E5" s="31"/>
      <c r="F5" s="14" t="s">
        <v>67</v>
      </c>
      <c r="G5" s="14" t="s">
        <v>74</v>
      </c>
    </row>
    <row r="6" spans="1:7" ht="30" customHeight="1" thickBot="1" x14ac:dyDescent="0.3">
      <c r="A6" s="29"/>
      <c r="B6" s="29"/>
      <c r="C6" s="29"/>
      <c r="D6" s="8" t="s">
        <v>63</v>
      </c>
      <c r="E6" s="8" t="s">
        <v>64</v>
      </c>
      <c r="F6" s="8" t="s">
        <v>63</v>
      </c>
      <c r="G6" s="8" t="s">
        <v>63</v>
      </c>
    </row>
    <row r="7" spans="1:7" ht="30" customHeight="1" x14ac:dyDescent="0.35">
      <c r="A7" s="5">
        <v>1</v>
      </c>
      <c r="B7" s="1" t="s">
        <v>8</v>
      </c>
      <c r="C7" s="2">
        <v>1043847.01</v>
      </c>
      <c r="D7" s="7">
        <v>1230496.21</v>
      </c>
      <c r="E7" s="15">
        <f>D7/C7</f>
        <v>1.178808961669584</v>
      </c>
      <c r="F7" s="21">
        <f>C7-D7</f>
        <v>-186649.19999999995</v>
      </c>
      <c r="G7" s="15">
        <v>1.2087006583541728</v>
      </c>
    </row>
    <row r="8" spans="1:7" ht="30" customHeight="1" x14ac:dyDescent="0.35">
      <c r="A8" s="4">
        <v>2</v>
      </c>
      <c r="B8" s="1" t="s">
        <v>33</v>
      </c>
      <c r="C8" s="2">
        <v>2643092.209999999</v>
      </c>
      <c r="D8" s="7">
        <v>2977056.5900000003</v>
      </c>
      <c r="E8" s="15">
        <f>D8/C8</f>
        <v>1.1263536620994397</v>
      </c>
      <c r="F8" s="21">
        <f>C8-D8</f>
        <v>-333964.38000000129</v>
      </c>
      <c r="G8" s="17">
        <v>0.85937551091998843</v>
      </c>
    </row>
    <row r="9" spans="1:7" ht="30" customHeight="1" x14ac:dyDescent="0.35">
      <c r="A9" s="4">
        <v>3</v>
      </c>
      <c r="B9" s="1" t="s">
        <v>54</v>
      </c>
      <c r="C9" s="2">
        <v>21658884.280000061</v>
      </c>
      <c r="D9" s="7">
        <v>23837304.310000002</v>
      </c>
      <c r="E9" s="15">
        <f>D9/C9</f>
        <v>1.1005785894526205</v>
      </c>
      <c r="F9" s="21">
        <f>C9-D9</f>
        <v>-2178420.0299999416</v>
      </c>
      <c r="G9" s="16">
        <v>0.97519976246170148</v>
      </c>
    </row>
    <row r="10" spans="1:7" ht="30" customHeight="1" x14ac:dyDescent="0.35">
      <c r="A10" s="4">
        <v>4</v>
      </c>
      <c r="B10" s="1" t="s">
        <v>58</v>
      </c>
      <c r="C10" s="2">
        <v>11128186.919999992</v>
      </c>
      <c r="D10" s="7">
        <v>12246188.51</v>
      </c>
      <c r="E10" s="15">
        <f>D10/C10</f>
        <v>1.1004657450523851</v>
      </c>
      <c r="F10" s="21">
        <f>C10-D10</f>
        <v>-1118001.5900000073</v>
      </c>
      <c r="G10" s="17">
        <v>0.88849005791932023</v>
      </c>
    </row>
    <row r="11" spans="1:7" ht="30" customHeight="1" x14ac:dyDescent="0.35">
      <c r="A11" s="4">
        <v>5</v>
      </c>
      <c r="B11" s="1" t="s">
        <v>41</v>
      </c>
      <c r="C11" s="2">
        <v>1062988349.4099761</v>
      </c>
      <c r="D11" s="7">
        <v>1134553159.3299758</v>
      </c>
      <c r="E11" s="15">
        <f>D11/C11</f>
        <v>1.0673241714828978</v>
      </c>
      <c r="F11" s="21">
        <f>C11-D11</f>
        <v>-71564809.919999719</v>
      </c>
      <c r="G11" s="16">
        <v>0.95920161847537577</v>
      </c>
    </row>
    <row r="12" spans="1:7" ht="30" customHeight="1" x14ac:dyDescent="0.35">
      <c r="A12" s="4">
        <v>6</v>
      </c>
      <c r="B12" s="1" t="s">
        <v>20</v>
      </c>
      <c r="C12" s="2">
        <v>2700462.1899999981</v>
      </c>
      <c r="D12" s="7">
        <v>2874478.09</v>
      </c>
      <c r="E12" s="15">
        <f>D12/C12</f>
        <v>1.0644393025180634</v>
      </c>
      <c r="F12" s="21">
        <f>C12-D12</f>
        <v>-174015.90000000177</v>
      </c>
      <c r="G12" s="17">
        <v>0.90935312553801162</v>
      </c>
    </row>
    <row r="13" spans="1:7" ht="30" customHeight="1" x14ac:dyDescent="0.35">
      <c r="A13" s="4">
        <v>7</v>
      </c>
      <c r="B13" s="1" t="s">
        <v>23</v>
      </c>
      <c r="C13" s="2">
        <v>5927828.8699999982</v>
      </c>
      <c r="D13" s="7">
        <v>6296826.1699999999</v>
      </c>
      <c r="E13" s="15">
        <f>D13/C13</f>
        <v>1.062248305086446</v>
      </c>
      <c r="F13" s="21">
        <f>C13-D13</f>
        <v>-368997.30000000168</v>
      </c>
      <c r="G13" s="17">
        <v>0.8769715480888679</v>
      </c>
    </row>
    <row r="14" spans="1:7" ht="30" customHeight="1" x14ac:dyDescent="0.35">
      <c r="A14" s="4">
        <v>8</v>
      </c>
      <c r="B14" s="1" t="s">
        <v>38</v>
      </c>
      <c r="C14" s="2">
        <v>2788363.7500000005</v>
      </c>
      <c r="D14" s="7">
        <v>2936968.91</v>
      </c>
      <c r="E14" s="15">
        <f>D14/C14</f>
        <v>1.0532947539574058</v>
      </c>
      <c r="F14" s="21">
        <f>C14-D14</f>
        <v>-148605.15999999968</v>
      </c>
      <c r="G14" s="17">
        <v>0.90874873692844194</v>
      </c>
    </row>
    <row r="15" spans="1:7" ht="30" customHeight="1" x14ac:dyDescent="0.35">
      <c r="A15" s="4">
        <v>9</v>
      </c>
      <c r="B15" s="1" t="s">
        <v>57</v>
      </c>
      <c r="C15" s="2">
        <v>14958392.880000008</v>
      </c>
      <c r="D15" s="7">
        <v>15741917.94000002</v>
      </c>
      <c r="E15" s="15">
        <f>D15/C15</f>
        <v>1.052380296886547</v>
      </c>
      <c r="F15" s="21">
        <f>C15-D15</f>
        <v>-783525.0600000117</v>
      </c>
      <c r="G15" s="16">
        <v>0.95582938913866167</v>
      </c>
    </row>
    <row r="16" spans="1:7" ht="30" customHeight="1" x14ac:dyDescent="0.35">
      <c r="A16" s="4">
        <v>10</v>
      </c>
      <c r="B16" s="1" t="s">
        <v>52</v>
      </c>
      <c r="C16" s="2">
        <v>46117236.539999999</v>
      </c>
      <c r="D16" s="7">
        <v>48347129.620000012</v>
      </c>
      <c r="E16" s="15">
        <f>D16/C16</f>
        <v>1.0483527038326745</v>
      </c>
      <c r="F16" s="21">
        <f>C16-D16</f>
        <v>-2229893.0800000131</v>
      </c>
      <c r="G16" s="17">
        <v>0.9046761806835546</v>
      </c>
    </row>
    <row r="17" spans="1:7" ht="30" customHeight="1" x14ac:dyDescent="0.35">
      <c r="A17" s="4">
        <v>11</v>
      </c>
      <c r="B17" s="1" t="s">
        <v>14</v>
      </c>
      <c r="C17" s="2">
        <v>3355327.2500000014</v>
      </c>
      <c r="D17" s="7">
        <v>3459467.5700000008</v>
      </c>
      <c r="E17" s="15">
        <f>D17/C17</f>
        <v>1.0310373064207075</v>
      </c>
      <c r="F17" s="21">
        <f>C17-D17</f>
        <v>-104140.31999999937</v>
      </c>
      <c r="G17" s="17">
        <v>0.90323006742126566</v>
      </c>
    </row>
    <row r="18" spans="1:7" ht="30" customHeight="1" x14ac:dyDescent="0.35">
      <c r="A18" s="4">
        <v>12</v>
      </c>
      <c r="B18" s="1" t="s">
        <v>47</v>
      </c>
      <c r="C18" s="2">
        <v>97635124.180000603</v>
      </c>
      <c r="D18" s="7">
        <v>99997666.569999829</v>
      </c>
      <c r="E18" s="15">
        <f>D18/C18</f>
        <v>1.0241976687164716</v>
      </c>
      <c r="F18" s="21">
        <f>C18-D18</f>
        <v>-2362542.3899992257</v>
      </c>
      <c r="G18" s="16">
        <v>0.97765358988569506</v>
      </c>
    </row>
    <row r="19" spans="1:7" ht="30" customHeight="1" x14ac:dyDescent="0.35">
      <c r="A19" s="4">
        <v>13</v>
      </c>
      <c r="B19" s="1" t="s">
        <v>59</v>
      </c>
      <c r="C19" s="2">
        <v>15565942.299999978</v>
      </c>
      <c r="D19" s="7">
        <v>15907214.280000001</v>
      </c>
      <c r="E19" s="15">
        <f>D19/C19</f>
        <v>1.0219242737396004</v>
      </c>
      <c r="F19" s="21">
        <f>C19-D19</f>
        <v>-341271.9800000228</v>
      </c>
      <c r="G19" s="17">
        <v>0.8937257352152278</v>
      </c>
    </row>
    <row r="20" spans="1:7" ht="30" customHeight="1" x14ac:dyDescent="0.35">
      <c r="A20" s="4">
        <v>14</v>
      </c>
      <c r="B20" s="1" t="s">
        <v>22</v>
      </c>
      <c r="C20" s="2">
        <v>810444.98000000056</v>
      </c>
      <c r="D20" s="7">
        <v>820147.98000000021</v>
      </c>
      <c r="E20" s="15">
        <f>D20/C20</f>
        <v>1.0119724351923305</v>
      </c>
      <c r="F20" s="21">
        <f>C20-D20</f>
        <v>-9702.9999999996508</v>
      </c>
      <c r="G20" s="15">
        <v>1.0321726047625914</v>
      </c>
    </row>
    <row r="21" spans="1:7" ht="30" customHeight="1" x14ac:dyDescent="0.35">
      <c r="A21" s="4">
        <v>15</v>
      </c>
      <c r="B21" s="1" t="s">
        <v>46</v>
      </c>
      <c r="C21" s="2">
        <v>14451442.650000032</v>
      </c>
      <c r="D21" s="7">
        <v>14604769.550000001</v>
      </c>
      <c r="E21" s="15">
        <f>D21/C21</f>
        <v>1.010609798877067</v>
      </c>
      <c r="F21" s="21">
        <f>C21-D21</f>
        <v>-153326.89999996871</v>
      </c>
      <c r="G21" s="16">
        <v>0.94600720473681743</v>
      </c>
    </row>
    <row r="22" spans="1:7" ht="30" customHeight="1" x14ac:dyDescent="0.35">
      <c r="A22" s="4">
        <v>16</v>
      </c>
      <c r="B22" s="1" t="s">
        <v>37</v>
      </c>
      <c r="C22" s="2">
        <v>4141846.5999999996</v>
      </c>
      <c r="D22" s="7">
        <v>4176359.9600000014</v>
      </c>
      <c r="E22" s="15">
        <f>D22/C22</f>
        <v>1.0083328436161787</v>
      </c>
      <c r="F22" s="21">
        <f>C22-D22</f>
        <v>-34513.360000001732</v>
      </c>
      <c r="G22" s="17">
        <v>0.80799369895579942</v>
      </c>
    </row>
    <row r="23" spans="1:7" ht="30" customHeight="1" x14ac:dyDescent="0.35">
      <c r="A23" s="4">
        <v>17</v>
      </c>
      <c r="B23" s="1" t="s">
        <v>45</v>
      </c>
      <c r="C23" s="2">
        <v>241203044.67999998</v>
      </c>
      <c r="D23" s="7">
        <v>241160126.12000084</v>
      </c>
      <c r="E23" s="15">
        <f>D23/C23</f>
        <v>0.99982206460098344</v>
      </c>
      <c r="F23" s="21">
        <f>C23-D23</f>
        <v>42918.559999138117</v>
      </c>
      <c r="G23" s="16">
        <v>0.97346736894263497</v>
      </c>
    </row>
    <row r="24" spans="1:7" ht="30" customHeight="1" x14ac:dyDescent="0.35">
      <c r="A24" s="4">
        <v>18</v>
      </c>
      <c r="B24" s="1" t="s">
        <v>51</v>
      </c>
      <c r="C24" s="2">
        <v>48955430.520000301</v>
      </c>
      <c r="D24" s="7">
        <v>48754529.640000261</v>
      </c>
      <c r="E24" s="15">
        <f>D24/C24</f>
        <v>0.99589624934627097</v>
      </c>
      <c r="F24" s="21">
        <f>C24-D24</f>
        <v>200900.88000003994</v>
      </c>
      <c r="G24" s="16">
        <v>0.92491524142582748</v>
      </c>
    </row>
    <row r="25" spans="1:7" ht="30" customHeight="1" x14ac:dyDescent="0.35">
      <c r="A25" s="4">
        <v>19</v>
      </c>
      <c r="B25" s="1" t="s">
        <v>15</v>
      </c>
      <c r="C25" s="2">
        <v>2023437.3099999998</v>
      </c>
      <c r="D25" s="7">
        <v>2004091.6099999999</v>
      </c>
      <c r="E25" s="15">
        <f>D25/C25</f>
        <v>0.99043918983583434</v>
      </c>
      <c r="F25" s="21">
        <f>C25-D25</f>
        <v>19345.699999999953</v>
      </c>
      <c r="G25" s="17">
        <v>0.91777110676087259</v>
      </c>
    </row>
    <row r="26" spans="1:7" ht="30" customHeight="1" x14ac:dyDescent="0.35">
      <c r="A26" s="4">
        <v>20</v>
      </c>
      <c r="B26" s="1" t="s">
        <v>1</v>
      </c>
      <c r="C26" s="2">
        <v>4341486.4100000011</v>
      </c>
      <c r="D26" s="7">
        <v>4280188.09</v>
      </c>
      <c r="E26" s="15">
        <f>D26/C26</f>
        <v>0.98588079882991009</v>
      </c>
      <c r="F26" s="21">
        <f>C26-D26</f>
        <v>61298.320000001229</v>
      </c>
      <c r="G26" s="15">
        <v>1.0688602582077384</v>
      </c>
    </row>
    <row r="27" spans="1:7" ht="30" customHeight="1" x14ac:dyDescent="0.35">
      <c r="A27" s="4">
        <v>21</v>
      </c>
      <c r="B27" s="1" t="s">
        <v>55</v>
      </c>
      <c r="C27" s="2">
        <v>21108425.070000041</v>
      </c>
      <c r="D27" s="7">
        <v>20797836.850000009</v>
      </c>
      <c r="E27" s="15">
        <f>D27/C27</f>
        <v>0.98528605431385541</v>
      </c>
      <c r="F27" s="21">
        <f>C27-D27</f>
        <v>310588.22000003234</v>
      </c>
      <c r="G27" s="15">
        <v>1.0013449200667095</v>
      </c>
    </row>
    <row r="28" spans="1:7" ht="30" customHeight="1" x14ac:dyDescent="0.35">
      <c r="A28" s="4">
        <v>22</v>
      </c>
      <c r="B28" s="1" t="s">
        <v>10</v>
      </c>
      <c r="C28" s="2">
        <v>2195872.9000000004</v>
      </c>
      <c r="D28" s="7">
        <v>2162671.0499999998</v>
      </c>
      <c r="E28" s="15">
        <f>D28/C28</f>
        <v>0.98487988535219839</v>
      </c>
      <c r="F28" s="21">
        <f>C28-D28</f>
        <v>33201.850000000559</v>
      </c>
      <c r="G28" s="17">
        <v>0.91141595021628197</v>
      </c>
    </row>
    <row r="29" spans="1:7" ht="30" customHeight="1" x14ac:dyDescent="0.35">
      <c r="A29" s="4">
        <v>23</v>
      </c>
      <c r="B29" s="1" t="s">
        <v>65</v>
      </c>
      <c r="C29" s="2">
        <v>14562969.440000005</v>
      </c>
      <c r="D29" s="7">
        <v>14336662.180000007</v>
      </c>
      <c r="E29" s="15">
        <f>D29/C29</f>
        <v>0.98446008824420095</v>
      </c>
      <c r="F29" s="21">
        <f>C29-D29</f>
        <v>226307.25999999791</v>
      </c>
      <c r="G29" s="16">
        <v>0.97519357895644787</v>
      </c>
    </row>
    <row r="30" spans="1:7" ht="30" customHeight="1" x14ac:dyDescent="0.35">
      <c r="A30" s="4">
        <v>24</v>
      </c>
      <c r="B30" s="1" t="s">
        <v>6</v>
      </c>
      <c r="C30" s="2">
        <v>2950615.9199999995</v>
      </c>
      <c r="D30" s="7">
        <v>2902623.49</v>
      </c>
      <c r="E30" s="15">
        <f>D30/C30</f>
        <v>0.98373477561932243</v>
      </c>
      <c r="F30" s="21">
        <f>C30-D30</f>
        <v>47992.429999999236</v>
      </c>
      <c r="G30" s="17">
        <v>0.90956100968194276</v>
      </c>
    </row>
    <row r="31" spans="1:7" ht="30" customHeight="1" x14ac:dyDescent="0.35">
      <c r="A31" s="4">
        <v>25</v>
      </c>
      <c r="B31" s="1" t="s">
        <v>2</v>
      </c>
      <c r="C31" s="2">
        <v>1051418.1600000001</v>
      </c>
      <c r="D31" s="7">
        <v>1032863.7500000003</v>
      </c>
      <c r="E31" s="15">
        <f>D31/C31</f>
        <v>0.9823529679190629</v>
      </c>
      <c r="F31" s="21">
        <f>C31-D31</f>
        <v>18554.4099999998</v>
      </c>
      <c r="G31" s="15">
        <v>1.0514312900284362</v>
      </c>
    </row>
    <row r="32" spans="1:7" ht="30" customHeight="1" x14ac:dyDescent="0.35">
      <c r="A32" s="4">
        <v>26</v>
      </c>
      <c r="B32" s="1" t="s">
        <v>43</v>
      </c>
      <c r="C32" s="2">
        <v>93079630.11999926</v>
      </c>
      <c r="D32" s="7">
        <v>91029881.719999552</v>
      </c>
      <c r="E32" s="16">
        <f>D32/C32</f>
        <v>0.9779785502224585</v>
      </c>
      <c r="F32" s="21">
        <f>C32-D32</f>
        <v>2049748.3999997079</v>
      </c>
      <c r="G32" s="16">
        <v>0.96446694450273796</v>
      </c>
    </row>
    <row r="33" spans="1:7" ht="30" customHeight="1" x14ac:dyDescent="0.35">
      <c r="A33" s="4">
        <v>27</v>
      </c>
      <c r="B33" s="1" t="s">
        <v>53</v>
      </c>
      <c r="C33" s="2">
        <v>32605356.550000057</v>
      </c>
      <c r="D33" s="7">
        <v>31855192.600000001</v>
      </c>
      <c r="E33" s="16">
        <f>D33/C33</f>
        <v>0.97699261626384348</v>
      </c>
      <c r="F33" s="21">
        <f>C33-D33</f>
        <v>750163.95000005513</v>
      </c>
      <c r="G33" s="15">
        <v>1.0122173721052907</v>
      </c>
    </row>
    <row r="34" spans="1:7" ht="30" customHeight="1" x14ac:dyDescent="0.35">
      <c r="A34" s="4">
        <v>28</v>
      </c>
      <c r="B34" s="1" t="s">
        <v>66</v>
      </c>
      <c r="C34" s="2">
        <v>56021670.049999699</v>
      </c>
      <c r="D34" s="7">
        <v>54665555.089999735</v>
      </c>
      <c r="E34" s="16">
        <f>D34/C34</f>
        <v>0.97579302868355011</v>
      </c>
      <c r="F34" s="21">
        <f>C34-D34</f>
        <v>1356114.9599999636</v>
      </c>
      <c r="G34" s="15">
        <v>1.0030345461213837</v>
      </c>
    </row>
    <row r="35" spans="1:7" ht="30" customHeight="1" x14ac:dyDescent="0.35">
      <c r="A35" s="4">
        <v>29</v>
      </c>
      <c r="B35" s="1" t="s">
        <v>36</v>
      </c>
      <c r="C35" s="2">
        <v>1753344.06</v>
      </c>
      <c r="D35" s="7">
        <v>1709140.89</v>
      </c>
      <c r="E35" s="16">
        <f>D35/C35</f>
        <v>0.974789220776212</v>
      </c>
      <c r="F35" s="21">
        <f>C35-D35</f>
        <v>44203.170000000158</v>
      </c>
      <c r="G35" s="16">
        <v>0.9552506757001834</v>
      </c>
    </row>
    <row r="36" spans="1:7" ht="30" customHeight="1" x14ac:dyDescent="0.35">
      <c r="A36" s="4">
        <v>30</v>
      </c>
      <c r="B36" s="1" t="s">
        <v>42</v>
      </c>
      <c r="C36" s="2">
        <v>56589008.170000076</v>
      </c>
      <c r="D36" s="7">
        <v>55055940.370000117</v>
      </c>
      <c r="E36" s="16">
        <f>D36/C36</f>
        <v>0.9729087352901743</v>
      </c>
      <c r="F36" s="21">
        <f>C36-D36</f>
        <v>1533067.7999999598</v>
      </c>
      <c r="G36" s="15">
        <v>0.98700947347215384</v>
      </c>
    </row>
    <row r="37" spans="1:7" ht="30" customHeight="1" x14ac:dyDescent="0.35">
      <c r="A37" s="4">
        <v>31</v>
      </c>
      <c r="B37" s="1" t="s">
        <v>60</v>
      </c>
      <c r="C37" s="2">
        <v>14475211.230000012</v>
      </c>
      <c r="D37" s="7">
        <v>14049958.769999983</v>
      </c>
      <c r="E37" s="16">
        <f>D37/C37</f>
        <v>0.97062202041524004</v>
      </c>
      <c r="F37" s="21">
        <f>C37-D37</f>
        <v>425252.46000002883</v>
      </c>
      <c r="G37" s="16">
        <v>0.93562093650284051</v>
      </c>
    </row>
    <row r="38" spans="1:7" ht="30" customHeight="1" x14ac:dyDescent="0.35">
      <c r="A38" s="4">
        <v>32</v>
      </c>
      <c r="B38" s="1" t="s">
        <v>61</v>
      </c>
      <c r="C38" s="2">
        <v>9137786.060000008</v>
      </c>
      <c r="D38" s="7">
        <v>8828502.5300000031</v>
      </c>
      <c r="E38" s="16">
        <f>D38/C38</f>
        <v>0.96615334086733862</v>
      </c>
      <c r="F38" s="21">
        <f>C38-D38</f>
        <v>309283.53000000492</v>
      </c>
      <c r="G38" s="16">
        <v>0.94070297780862566</v>
      </c>
    </row>
    <row r="39" spans="1:7" ht="30" customHeight="1" x14ac:dyDescent="0.35">
      <c r="A39" s="4">
        <v>33</v>
      </c>
      <c r="B39" s="1" t="s">
        <v>56</v>
      </c>
      <c r="C39" s="2">
        <v>20760820.550000101</v>
      </c>
      <c r="D39" s="7">
        <v>20045163.620000053</v>
      </c>
      <c r="E39" s="16">
        <f>D39/C39</f>
        <v>0.96552848533725011</v>
      </c>
      <c r="F39" s="21">
        <f>C39-D39</f>
        <v>715656.93000004813</v>
      </c>
      <c r="G39" s="15">
        <v>0.98551529993329434</v>
      </c>
    </row>
    <row r="40" spans="1:7" ht="30" customHeight="1" x14ac:dyDescent="0.35">
      <c r="A40" s="4">
        <v>34</v>
      </c>
      <c r="B40" s="1" t="s">
        <v>29</v>
      </c>
      <c r="C40" s="2">
        <v>1561974.46</v>
      </c>
      <c r="D40" s="7">
        <v>1507953.29</v>
      </c>
      <c r="E40" s="16">
        <f>D40/C40</f>
        <v>0.96541481862641987</v>
      </c>
      <c r="F40" s="21">
        <f>C40-D40</f>
        <v>54021.169999999925</v>
      </c>
      <c r="G40" s="16">
        <v>0.97450839612050377</v>
      </c>
    </row>
    <row r="41" spans="1:7" ht="30" customHeight="1" x14ac:dyDescent="0.35">
      <c r="A41" s="4">
        <v>35</v>
      </c>
      <c r="B41" s="1" t="s">
        <v>49</v>
      </c>
      <c r="C41" s="2">
        <v>70298854.700000152</v>
      </c>
      <c r="D41" s="7">
        <v>67739261.680000067</v>
      </c>
      <c r="E41" s="16">
        <f>D41/C41</f>
        <v>0.96358983327789438</v>
      </c>
      <c r="F41" s="21">
        <f>C41-D41</f>
        <v>2559593.0200000852</v>
      </c>
      <c r="G41" s="17">
        <v>0.90249430207501458</v>
      </c>
    </row>
    <row r="42" spans="1:7" ht="30" customHeight="1" x14ac:dyDescent="0.35">
      <c r="A42" s="4">
        <v>36</v>
      </c>
      <c r="B42" s="1" t="s">
        <v>50</v>
      </c>
      <c r="C42" s="2">
        <v>56310928.959999964</v>
      </c>
      <c r="D42" s="7">
        <v>54022529.429999948</v>
      </c>
      <c r="E42" s="16">
        <f>D42/C42</f>
        <v>0.9593613607116025</v>
      </c>
      <c r="F42" s="21">
        <f>C42-D42</f>
        <v>2288399.5300000161</v>
      </c>
      <c r="G42" s="16">
        <v>0.92747562586463506</v>
      </c>
    </row>
    <row r="43" spans="1:7" ht="30" customHeight="1" x14ac:dyDescent="0.35">
      <c r="A43" s="4">
        <v>37</v>
      </c>
      <c r="B43" s="1" t="s">
        <v>32</v>
      </c>
      <c r="C43" s="2">
        <v>1882995.92</v>
      </c>
      <c r="D43" s="7">
        <v>1791984.3300000003</v>
      </c>
      <c r="E43" s="16">
        <f>D43/C43</f>
        <v>0.95166660265519876</v>
      </c>
      <c r="F43" s="21">
        <f>C43-D43</f>
        <v>91011.589999999618</v>
      </c>
      <c r="G43" s="15">
        <v>1.0008566918710813</v>
      </c>
    </row>
    <row r="44" spans="1:7" ht="30" customHeight="1" x14ac:dyDescent="0.35">
      <c r="A44" s="4">
        <v>38</v>
      </c>
      <c r="B44" s="1" t="s">
        <v>19</v>
      </c>
      <c r="C44" s="2">
        <v>5493778.7299999977</v>
      </c>
      <c r="D44" s="7">
        <v>5222172.51</v>
      </c>
      <c r="E44" s="16">
        <f>D44/C44</f>
        <v>0.95056112862412312</v>
      </c>
      <c r="F44" s="21">
        <f>C44-D44</f>
        <v>271606.21999999788</v>
      </c>
      <c r="G44" s="17">
        <v>0.8189250940134214</v>
      </c>
    </row>
    <row r="45" spans="1:7" ht="30" customHeight="1" x14ac:dyDescent="0.35">
      <c r="A45" s="4">
        <v>39</v>
      </c>
      <c r="B45" s="1" t="s">
        <v>31</v>
      </c>
      <c r="C45" s="2">
        <v>1228873.9500000002</v>
      </c>
      <c r="D45" s="7">
        <v>1167946.3500000001</v>
      </c>
      <c r="E45" s="16">
        <f>D45/C45</f>
        <v>0.9504199759462717</v>
      </c>
      <c r="F45" s="21">
        <f>C45-D45</f>
        <v>60927.600000000093</v>
      </c>
      <c r="G45" s="15">
        <v>1.0411993970486719</v>
      </c>
    </row>
    <row r="46" spans="1:7" ht="30" customHeight="1" x14ac:dyDescent="0.35">
      <c r="A46" s="4">
        <v>40</v>
      </c>
      <c r="B46" s="1" t="s">
        <v>12</v>
      </c>
      <c r="C46" s="2">
        <v>1346699.9700000002</v>
      </c>
      <c r="D46" s="7">
        <v>1277611.1400000001</v>
      </c>
      <c r="E46" s="16">
        <f>D46/C46</f>
        <v>0.94869768208281757</v>
      </c>
      <c r="F46" s="21">
        <f>C46-D46</f>
        <v>69088.830000000075</v>
      </c>
      <c r="G46" s="17">
        <v>0.91653389724428957</v>
      </c>
    </row>
    <row r="47" spans="1:7" ht="30" customHeight="1" x14ac:dyDescent="0.35">
      <c r="A47" s="4">
        <v>41</v>
      </c>
      <c r="B47" s="1" t="s">
        <v>27</v>
      </c>
      <c r="C47" s="2">
        <v>1695064.7999999998</v>
      </c>
      <c r="D47" s="7">
        <v>1599507.09</v>
      </c>
      <c r="E47" s="16">
        <f>D47/C47</f>
        <v>0.94362592509737697</v>
      </c>
      <c r="F47" s="21">
        <f>C47-D47</f>
        <v>95557.70999999973</v>
      </c>
      <c r="G47" s="15">
        <v>0.98470332019944973</v>
      </c>
    </row>
    <row r="48" spans="1:7" ht="30" customHeight="1" x14ac:dyDescent="0.35">
      <c r="A48" s="4">
        <v>42</v>
      </c>
      <c r="B48" s="1" t="s">
        <v>44</v>
      </c>
      <c r="C48" s="2">
        <v>36199987.40000008</v>
      </c>
      <c r="D48" s="7">
        <v>33897646.310000032</v>
      </c>
      <c r="E48" s="16">
        <f>D48/C48</f>
        <v>0.93639939526608662</v>
      </c>
      <c r="F48" s="21">
        <f>C48-D48</f>
        <v>2302341.0900000483</v>
      </c>
      <c r="G48" s="17">
        <v>0.91948863416068405</v>
      </c>
    </row>
    <row r="49" spans="1:7" ht="30" customHeight="1" x14ac:dyDescent="0.35">
      <c r="A49" s="4">
        <v>43</v>
      </c>
      <c r="B49" s="1" t="s">
        <v>25</v>
      </c>
      <c r="C49" s="2">
        <v>3324740.8200000012</v>
      </c>
      <c r="D49" s="7">
        <v>3091184.0200000005</v>
      </c>
      <c r="E49" s="16">
        <f>D49/C49</f>
        <v>0.92975187762154621</v>
      </c>
      <c r="F49" s="21">
        <f>C49-D49</f>
        <v>233556.80000000075</v>
      </c>
      <c r="G49" s="16">
        <v>0.92642395019650658</v>
      </c>
    </row>
    <row r="50" spans="1:7" ht="30" customHeight="1" x14ac:dyDescent="0.35">
      <c r="A50" s="4">
        <v>44</v>
      </c>
      <c r="B50" s="1" t="s">
        <v>21</v>
      </c>
      <c r="C50" s="2">
        <v>5763645.610000005</v>
      </c>
      <c r="D50" s="7">
        <v>5348049.8200000031</v>
      </c>
      <c r="E50" s="16">
        <f>D50/C50</f>
        <v>0.92789359059846821</v>
      </c>
      <c r="F50" s="21">
        <f>C50-D50</f>
        <v>415595.7900000019</v>
      </c>
      <c r="G50" s="16">
        <v>0.9485742234294573</v>
      </c>
    </row>
    <row r="51" spans="1:7" ht="30" customHeight="1" x14ac:dyDescent="0.35">
      <c r="A51" s="4">
        <v>45</v>
      </c>
      <c r="B51" s="1" t="s">
        <v>48</v>
      </c>
      <c r="C51" s="2">
        <v>116908435.8800021</v>
      </c>
      <c r="D51" s="7">
        <v>106955113.0100012</v>
      </c>
      <c r="E51" s="17">
        <f>D51/C51</f>
        <v>0.91486223560276481</v>
      </c>
      <c r="F51" s="21">
        <f>C51-D51</f>
        <v>9953322.8700008988</v>
      </c>
      <c r="G51" s="16">
        <v>0.93222769799141669</v>
      </c>
    </row>
    <row r="52" spans="1:7" ht="30" customHeight="1" x14ac:dyDescent="0.35">
      <c r="A52" s="4">
        <v>46</v>
      </c>
      <c r="B52" s="1" t="s">
        <v>28</v>
      </c>
      <c r="C52" s="2">
        <v>1870379.99</v>
      </c>
      <c r="D52" s="7">
        <v>1682264.96</v>
      </c>
      <c r="E52" s="17">
        <f>D52/C52</f>
        <v>0.89942416460518271</v>
      </c>
      <c r="F52" s="21">
        <f>C52-D52</f>
        <v>188115.03000000003</v>
      </c>
      <c r="G52" s="17">
        <v>0.80884421815354046</v>
      </c>
    </row>
    <row r="53" spans="1:7" ht="30" customHeight="1" x14ac:dyDescent="0.35">
      <c r="A53" s="4">
        <v>47</v>
      </c>
      <c r="B53" s="1" t="s">
        <v>34</v>
      </c>
      <c r="C53" s="2">
        <v>1134432.45</v>
      </c>
      <c r="D53" s="7">
        <v>1014309.3399999999</v>
      </c>
      <c r="E53" s="17">
        <f>D53/C53</f>
        <v>0.89411171198426131</v>
      </c>
      <c r="F53" s="21">
        <f>C53-D53</f>
        <v>120123.1100000001</v>
      </c>
      <c r="G53" s="17">
        <v>0.79611872963592567</v>
      </c>
    </row>
    <row r="54" spans="1:7" ht="30" customHeight="1" x14ac:dyDescent="0.35">
      <c r="A54" s="4">
        <v>48</v>
      </c>
      <c r="B54" s="1" t="s">
        <v>11</v>
      </c>
      <c r="C54" s="2">
        <v>2516919.2799999998</v>
      </c>
      <c r="D54" s="7">
        <v>2243368.0500000003</v>
      </c>
      <c r="E54" s="17">
        <f>D54/C54</f>
        <v>0.89131505639704123</v>
      </c>
      <c r="F54" s="21">
        <f>C54-D54</f>
        <v>273551.22999999952</v>
      </c>
      <c r="G54" s="15">
        <v>1.0562907846905867</v>
      </c>
    </row>
    <row r="55" spans="1:7" ht="30" customHeight="1" x14ac:dyDescent="0.35">
      <c r="A55" s="4">
        <v>49</v>
      </c>
      <c r="B55" s="1" t="s">
        <v>3</v>
      </c>
      <c r="C55" s="2">
        <v>548519.39999999991</v>
      </c>
      <c r="D55" s="7">
        <v>487919.13</v>
      </c>
      <c r="E55" s="17">
        <f>D55/C55</f>
        <v>0.88952027950150914</v>
      </c>
      <c r="F55" s="21">
        <f>C55-D55</f>
        <v>60600.269999999902</v>
      </c>
      <c r="G55" s="16">
        <v>0.94999803706406061</v>
      </c>
    </row>
    <row r="56" spans="1:7" ht="30" customHeight="1" x14ac:dyDescent="0.35">
      <c r="A56" s="4">
        <v>50</v>
      </c>
      <c r="B56" s="1" t="s">
        <v>4</v>
      </c>
      <c r="C56" s="2">
        <v>2301268.84</v>
      </c>
      <c r="D56" s="7">
        <v>2044526.67</v>
      </c>
      <c r="E56" s="17">
        <f>D56/C56</f>
        <v>0.88843451684680186</v>
      </c>
      <c r="F56" s="21">
        <f>C56-D56</f>
        <v>256742.16999999993</v>
      </c>
      <c r="G56" s="16">
        <v>0.94192545812131501</v>
      </c>
    </row>
    <row r="57" spans="1:7" ht="30" customHeight="1" x14ac:dyDescent="0.35">
      <c r="A57" s="4">
        <v>51</v>
      </c>
      <c r="B57" s="1" t="s">
        <v>17</v>
      </c>
      <c r="C57" s="2">
        <v>1505380.9499999997</v>
      </c>
      <c r="D57" s="7">
        <v>1335418.53</v>
      </c>
      <c r="E57" s="17">
        <f>D57/C57</f>
        <v>0.88709673787223109</v>
      </c>
      <c r="F57" s="21">
        <f>C57-D57</f>
        <v>169962.41999999969</v>
      </c>
      <c r="G57" s="17">
        <v>0.79655677059184848</v>
      </c>
    </row>
    <row r="58" spans="1:7" ht="30" customHeight="1" x14ac:dyDescent="0.35">
      <c r="A58" s="4">
        <v>52</v>
      </c>
      <c r="B58" s="1" t="s">
        <v>16</v>
      </c>
      <c r="C58" s="2">
        <v>1167649.08</v>
      </c>
      <c r="D58" s="7">
        <v>1034323.5699999997</v>
      </c>
      <c r="E58" s="17">
        <f>D58/C58</f>
        <v>0.88581714122534116</v>
      </c>
      <c r="F58" s="21">
        <f>C58-D58</f>
        <v>133325.51000000036</v>
      </c>
      <c r="G58" s="15">
        <v>0.98791456761874596</v>
      </c>
    </row>
    <row r="59" spans="1:7" ht="30" customHeight="1" x14ac:dyDescent="0.35">
      <c r="A59" s="4">
        <v>53</v>
      </c>
      <c r="B59" s="1" t="s">
        <v>18</v>
      </c>
      <c r="C59" s="2">
        <v>785899.91999999993</v>
      </c>
      <c r="D59" s="7">
        <v>695847.51</v>
      </c>
      <c r="E59" s="17">
        <f>D59/C59</f>
        <v>0.88541491389896065</v>
      </c>
      <c r="F59" s="21">
        <f>C59-D59</f>
        <v>90052.409999999916</v>
      </c>
      <c r="G59" s="17">
        <v>0.85295763421981874</v>
      </c>
    </row>
    <row r="60" spans="1:7" ht="30" customHeight="1" x14ac:dyDescent="0.35">
      <c r="A60" s="4">
        <v>54</v>
      </c>
      <c r="B60" s="1" t="s">
        <v>35</v>
      </c>
      <c r="C60" s="2">
        <v>913036.59000000055</v>
      </c>
      <c r="D60" s="7">
        <v>798038.51000000013</v>
      </c>
      <c r="E60" s="17">
        <f>D60/C60</f>
        <v>0.87404877169270911</v>
      </c>
      <c r="F60" s="21">
        <f>C60-D60</f>
        <v>114998.08000000042</v>
      </c>
      <c r="G60" s="15">
        <v>1.0700471322602507</v>
      </c>
    </row>
    <row r="61" spans="1:7" ht="30" customHeight="1" x14ac:dyDescent="0.35">
      <c r="A61" s="4">
        <v>55</v>
      </c>
      <c r="B61" s="1" t="s">
        <v>5</v>
      </c>
      <c r="C61" s="2">
        <v>7346235.1400000034</v>
      </c>
      <c r="D61" s="7">
        <v>6387131.6300000036</v>
      </c>
      <c r="E61" s="17">
        <f>D61/C61</f>
        <v>0.86944285178434955</v>
      </c>
      <c r="F61" s="21">
        <f>C61-D61</f>
        <v>959103.50999999978</v>
      </c>
      <c r="G61" s="17">
        <v>0.7299916460421163</v>
      </c>
    </row>
    <row r="62" spans="1:7" ht="30" customHeight="1" x14ac:dyDescent="0.35">
      <c r="A62" s="4">
        <v>56</v>
      </c>
      <c r="B62" s="1" t="s">
        <v>9</v>
      </c>
      <c r="C62" s="2">
        <v>1969134.2700000003</v>
      </c>
      <c r="D62" s="7">
        <v>1710879.25</v>
      </c>
      <c r="E62" s="17">
        <f>D62/C62</f>
        <v>0.86884844576901288</v>
      </c>
      <c r="F62" s="21">
        <f>C62-D62</f>
        <v>258255.02000000025</v>
      </c>
      <c r="G62" s="17">
        <v>0.88816606110340668</v>
      </c>
    </row>
    <row r="63" spans="1:7" ht="30" customHeight="1" x14ac:dyDescent="0.35">
      <c r="A63" s="4">
        <v>57</v>
      </c>
      <c r="B63" s="1" t="s">
        <v>39</v>
      </c>
      <c r="C63" s="2">
        <v>1573688.67</v>
      </c>
      <c r="D63" s="7">
        <v>1353409.54</v>
      </c>
      <c r="E63" s="17">
        <f>D63/C63</f>
        <v>0.86002369197968498</v>
      </c>
      <c r="F63" s="21">
        <f>C63-D63</f>
        <v>220279.12999999989</v>
      </c>
      <c r="G63" s="15">
        <v>0.98407800958036584</v>
      </c>
    </row>
    <row r="64" spans="1:7" ht="30" customHeight="1" x14ac:dyDescent="0.35">
      <c r="A64" s="4">
        <v>58</v>
      </c>
      <c r="B64" s="1" t="s">
        <v>13</v>
      </c>
      <c r="C64" s="2">
        <v>186890.21999999997</v>
      </c>
      <c r="D64" s="7">
        <v>159824.48000000001</v>
      </c>
      <c r="E64" s="17">
        <f>D64/C64</f>
        <v>0.8551784036639265</v>
      </c>
      <c r="F64" s="21">
        <f>C64-D64</f>
        <v>27065.739999999962</v>
      </c>
      <c r="G64" s="15">
        <v>1.1457671246788621</v>
      </c>
    </row>
    <row r="65" spans="1:7" ht="30" customHeight="1" x14ac:dyDescent="0.35">
      <c r="A65" s="4">
        <v>59</v>
      </c>
      <c r="B65" s="1" t="s">
        <v>0</v>
      </c>
      <c r="C65" s="2">
        <v>3075362.38</v>
      </c>
      <c r="D65" s="7">
        <v>2589100.29</v>
      </c>
      <c r="E65" s="17">
        <f>D65/C65</f>
        <v>0.84188462043942935</v>
      </c>
      <c r="F65" s="21">
        <f>C65-D65</f>
        <v>486262.08999999985</v>
      </c>
      <c r="G65" s="15">
        <v>1.017531617708195</v>
      </c>
    </row>
    <row r="66" spans="1:7" ht="30" customHeight="1" x14ac:dyDescent="0.35">
      <c r="A66" s="4">
        <v>60</v>
      </c>
      <c r="B66" s="1" t="s">
        <v>24</v>
      </c>
      <c r="C66" s="2">
        <v>991547.70000000007</v>
      </c>
      <c r="D66" s="7">
        <v>830701.44</v>
      </c>
      <c r="E66" s="17">
        <f>D66/C66</f>
        <v>0.83778263012460208</v>
      </c>
      <c r="F66" s="21">
        <f>C66-D66</f>
        <v>160846.26000000013</v>
      </c>
      <c r="G66" s="17">
        <v>0.73197186127349101</v>
      </c>
    </row>
    <row r="67" spans="1:7" ht="30" customHeight="1" x14ac:dyDescent="0.35">
      <c r="A67" s="4">
        <v>61</v>
      </c>
      <c r="B67" s="6" t="s">
        <v>26</v>
      </c>
      <c r="C67" s="2">
        <v>2901342.0300000003</v>
      </c>
      <c r="D67" s="7">
        <v>2399062.06</v>
      </c>
      <c r="E67" s="17">
        <f>D67/C67</f>
        <v>0.826880124850361</v>
      </c>
      <c r="F67" s="21">
        <f>C67-D67</f>
        <v>502279.9700000002</v>
      </c>
      <c r="G67" s="17">
        <v>0.91872001084038601</v>
      </c>
    </row>
    <row r="68" spans="1:7" ht="30" customHeight="1" x14ac:dyDescent="0.35">
      <c r="A68" s="4">
        <v>62</v>
      </c>
      <c r="B68" s="1" t="s">
        <v>30</v>
      </c>
      <c r="C68" s="2">
        <v>1108440.0599999998</v>
      </c>
      <c r="D68" s="7">
        <v>916061.62</v>
      </c>
      <c r="E68" s="17">
        <f>D68/C68</f>
        <v>0.82644218037374084</v>
      </c>
      <c r="F68" s="21">
        <f>C68-D68</f>
        <v>192378.43999999983</v>
      </c>
      <c r="G68" s="16">
        <v>0.92894105823020257</v>
      </c>
    </row>
    <row r="69" spans="1:7" ht="30" customHeight="1" x14ac:dyDescent="0.35">
      <c r="A69" s="4">
        <v>63</v>
      </c>
      <c r="B69" s="1" t="s">
        <v>7</v>
      </c>
      <c r="C69" s="2">
        <v>587331.20999999985</v>
      </c>
      <c r="D69" s="7">
        <v>474894.19999999995</v>
      </c>
      <c r="E69" s="17">
        <f>D69/C69</f>
        <v>0.80856285502008329</v>
      </c>
      <c r="F69" s="21">
        <f>C69-D69</f>
        <v>112437.00999999989</v>
      </c>
      <c r="G69" s="17">
        <v>0.8408731459782911</v>
      </c>
    </row>
    <row r="70" spans="1:7" s="12" customFormat="1" ht="53.25" customHeight="1" x14ac:dyDescent="0.25">
      <c r="A70" s="24" t="s">
        <v>62</v>
      </c>
      <c r="B70" s="25"/>
      <c r="C70" s="9">
        <f>SUM(C7:C69)</f>
        <v>2265229738.5999784</v>
      </c>
      <c r="D70" s="9">
        <f>SUM(D7:D69)</f>
        <v>2316456119.7199788</v>
      </c>
      <c r="E70" s="13">
        <f t="shared" ref="E70" si="0">D70/C70</f>
        <v>1.0226142100499089</v>
      </c>
      <c r="F70" s="9">
        <f>SUM(F7:F69)</f>
        <v>-51226381.119998917</v>
      </c>
      <c r="G70" s="13">
        <v>0.95535717851784097</v>
      </c>
    </row>
    <row r="71" spans="1:7" ht="22.5" x14ac:dyDescent="0.25">
      <c r="A71" s="20">
        <v>25</v>
      </c>
      <c r="B71" s="23" t="s">
        <v>71</v>
      </c>
      <c r="C71" s="10"/>
      <c r="D71" s="10"/>
      <c r="E71" s="10"/>
      <c r="F71" s="11"/>
      <c r="G71" s="11"/>
    </row>
    <row r="72" spans="1:7" ht="22.5" x14ac:dyDescent="0.25">
      <c r="A72" s="19">
        <v>19</v>
      </c>
      <c r="B72" s="23" t="s">
        <v>72</v>
      </c>
      <c r="C72" s="22"/>
      <c r="E72" s="22"/>
      <c r="F72" s="11"/>
      <c r="G72" s="11"/>
    </row>
    <row r="73" spans="1:7" ht="22.5" x14ac:dyDescent="0.25">
      <c r="A73" s="18">
        <v>19</v>
      </c>
      <c r="B73" s="23" t="s">
        <v>73</v>
      </c>
    </row>
  </sheetData>
  <sortState ref="B7:G69">
    <sortCondition descending="1" ref="E7:E69"/>
  </sortState>
  <mergeCells count="6">
    <mergeCell ref="A70:B70"/>
    <mergeCell ref="A2:G3"/>
    <mergeCell ref="A5:A6"/>
    <mergeCell ref="B5:B6"/>
    <mergeCell ref="C5:C6"/>
    <mergeCell ref="D5:E5"/>
  </mergeCells>
  <pageMargins left="0.39370078740157483" right="0.39370078740157483" top="0.59055118110236227" bottom="0.59055118110236227" header="0.31496062992125984" footer="0.31496062992125984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2017-07-11T11:16:20Z</cp:lastPrinted>
  <dcterms:created xsi:type="dcterms:W3CDTF">2014-11-26T03:50:22Z</dcterms:created>
  <dcterms:modified xsi:type="dcterms:W3CDTF">2019-10-16T10:58:27Z</dcterms:modified>
</cp:coreProperties>
</file>