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учета взносов на кап ремонт\ОПЕРАТИВКА\"/>
    </mc:Choice>
  </mc:AlternateContent>
  <bookViews>
    <workbookView xWindow="0" yWindow="0" windowWidth="28800" windowHeight="11835"/>
  </bookViews>
  <sheets>
    <sheet name="2024" sheetId="10" r:id="rId1"/>
  </sheets>
  <definedNames>
    <definedName name="_xlnm._FilterDatabase" localSheetId="0" hidden="1">'2024'!$A$6:$G$73</definedName>
    <definedName name="_xlnm.Print_Titles" localSheetId="0">'2024'!$5:$6</definedName>
    <definedName name="_xlnm.Print_Area" localSheetId="0">'2024'!$A$1:$G$74</definedName>
  </definedNames>
  <calcPr calcId="152511"/>
</workbook>
</file>

<file path=xl/calcChain.xml><?xml version="1.0" encoding="utf-8"?>
<calcChain xmlns="http://schemas.openxmlformats.org/spreadsheetml/2006/main">
  <c r="F47" i="10" l="1"/>
  <c r="F29" i="10"/>
  <c r="F8" i="10"/>
  <c r="F60" i="10"/>
  <c r="F68" i="10"/>
  <c r="F9" i="10"/>
  <c r="F38" i="10"/>
  <c r="F28" i="10"/>
  <c r="F49" i="10"/>
  <c r="F59" i="10"/>
  <c r="F36" i="10"/>
  <c r="F35" i="10"/>
  <c r="F12" i="10"/>
  <c r="F69" i="10"/>
  <c r="F55" i="10"/>
  <c r="F34" i="10"/>
  <c r="F27" i="10"/>
  <c r="F56" i="10"/>
  <c r="F17" i="10"/>
  <c r="F13" i="10"/>
  <c r="F65" i="10"/>
  <c r="F48" i="10"/>
  <c r="F16" i="10"/>
  <c r="F43" i="10"/>
  <c r="F63" i="10"/>
  <c r="F58" i="10"/>
  <c r="F23" i="10"/>
  <c r="F40" i="10"/>
  <c r="F62" i="10"/>
  <c r="F64" i="10"/>
  <c r="F66" i="10"/>
  <c r="F30" i="10"/>
  <c r="F20" i="10"/>
  <c r="F32" i="10"/>
  <c r="F24" i="10"/>
  <c r="F52" i="10"/>
  <c r="F50" i="10"/>
  <c r="F42" i="10"/>
  <c r="F22" i="10"/>
  <c r="F25" i="10"/>
  <c r="F10" i="10"/>
  <c r="F61" i="10"/>
  <c r="F44" i="10"/>
  <c r="F15" i="10"/>
  <c r="F57" i="10"/>
  <c r="F18" i="10"/>
  <c r="F19" i="10"/>
  <c r="F37" i="10"/>
  <c r="F67" i="10"/>
  <c r="F11" i="10"/>
  <c r="F21" i="10"/>
  <c r="F53" i="10"/>
  <c r="F46" i="10"/>
  <c r="F26" i="10"/>
  <c r="F45" i="10"/>
  <c r="F51" i="10"/>
  <c r="F33" i="10"/>
  <c r="F41" i="10"/>
  <c r="F7" i="10"/>
  <c r="F54" i="10"/>
  <c r="F31" i="10"/>
  <c r="F14" i="10"/>
  <c r="F39" i="10"/>
  <c r="E47" i="10"/>
  <c r="E29" i="10"/>
  <c r="E8" i="10"/>
  <c r="E60" i="10"/>
  <c r="E68" i="10"/>
  <c r="E9" i="10"/>
  <c r="E38" i="10"/>
  <c r="E28" i="10"/>
  <c r="E49" i="10"/>
  <c r="E59" i="10"/>
  <c r="E36" i="10"/>
  <c r="E35" i="10"/>
  <c r="E12" i="10"/>
  <c r="E69" i="10"/>
  <c r="E55" i="10"/>
  <c r="E34" i="10"/>
  <c r="E27" i="10"/>
  <c r="E56" i="10"/>
  <c r="E17" i="10"/>
  <c r="E13" i="10"/>
  <c r="E65" i="10"/>
  <c r="E48" i="10"/>
  <c r="E16" i="10"/>
  <c r="E43" i="10"/>
  <c r="E63" i="10"/>
  <c r="E58" i="10"/>
  <c r="E23" i="10"/>
  <c r="E40" i="10"/>
  <c r="E62" i="10"/>
  <c r="E64" i="10"/>
  <c r="E66" i="10"/>
  <c r="E30" i="10"/>
  <c r="E20" i="10"/>
  <c r="E32" i="10"/>
  <c r="E24" i="10"/>
  <c r="E52" i="10"/>
  <c r="E50" i="10"/>
  <c r="E42" i="10"/>
  <c r="E22" i="10"/>
  <c r="E25" i="10"/>
  <c r="E10" i="10"/>
  <c r="E61" i="10"/>
  <c r="E44" i="10"/>
  <c r="E15" i="10"/>
  <c r="E57" i="10"/>
  <c r="E18" i="10"/>
  <c r="E19" i="10"/>
  <c r="E37" i="10"/>
  <c r="E67" i="10"/>
  <c r="E11" i="10"/>
  <c r="E21" i="10"/>
  <c r="E53" i="10"/>
  <c r="E46" i="10"/>
  <c r="E26" i="10"/>
  <c r="E45" i="10"/>
  <c r="E51" i="10"/>
  <c r="E33" i="10"/>
  <c r="E41" i="10"/>
  <c r="E7" i="10"/>
  <c r="E54" i="10"/>
  <c r="E31" i="10"/>
  <c r="E14" i="10"/>
  <c r="E39" i="10"/>
  <c r="F70" i="10" l="1"/>
  <c r="C70" i="10" l="1"/>
  <c r="D70" i="10"/>
  <c r="E70" i="10" s="1"/>
</calcChain>
</file>

<file path=xl/sharedStrings.xml><?xml version="1.0" encoding="utf-8"?>
<sst xmlns="http://schemas.openxmlformats.org/spreadsheetml/2006/main" count="80" uniqueCount="77">
  <si>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</si>
  <si>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</si>
  <si>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</si>
  <si>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</si>
  <si>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</si>
  <si>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</si>
  <si>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</si>
  <si>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</si>
  <si>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</si>
  <si>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</si>
  <si>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</si>
  <si>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</si>
  <si>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</si>
  <si>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</si>
  <si>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</si>
  <si>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</si>
  <si>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</si>
  <si>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</si>
  <si>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</si>
  <si>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</si>
  <si>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</si>
  <si>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</si>
  <si>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</si>
  <si>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</si>
  <si>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</si>
  <si>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</si>
  <si>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</si>
  <si>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</si>
  <si>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</si>
  <si>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</si>
  <si>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</si>
  <si>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</si>
  <si>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</si>
  <si>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</si>
  <si>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</si>
  <si>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</si>
  <si>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</si>
  <si>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</si>
  <si>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</si>
  <si>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</si>
  <si>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</si>
  <si>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</si>
  <si>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</si>
  <si>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</si>
  <si>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</si>
  <si>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</si>
  <si>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</si>
  <si>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</si>
  <si>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</si>
  <si>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</si>
  <si>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</si>
  <si>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</si>
  <si>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</si>
  <si>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</si>
  <si>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</si>
  <si>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</si>
  <si>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</si>
  <si>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</si>
  <si>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</si>
  <si>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</si>
  <si>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</si>
  <si>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</si>
  <si>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</si>
  <si>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</si>
  <si>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</si>
  <si>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</si>
  <si>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</si>
  <si>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</si>
  <si>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</si>
  <si>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</si>
  <si>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</si>
  <si>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город Межгорье</t>
  </si>
  <si>
    <t>Собрано за аналогичный период в 2023 году</t>
  </si>
  <si>
    <t>98% и выше</t>
  </si>
  <si>
    <t>95-97%</t>
  </si>
  <si>
    <t>94% и ниже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</si>
  <si>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12 месяцев 2024 года </t>
    </r>
    <r>
      <rPr>
        <sz val="22"/>
        <color theme="1"/>
        <rFont val="Times New Roman"/>
        <family val="1"/>
        <charset val="204"/>
      </rPr>
      <t>по состоянию на 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</si>
</sst>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</cellStyleXfs>
  <cellXfs count="34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9" fontId="7" fillId="0" borderId="2" xfId="7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9" fontId="2" fillId="4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8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  <cellStyle name="Процентный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topLeftCell="A49" zoomScale="55" zoomScaleNormal="55" zoomScaleSheetLayoutView="70" workbookViewId="0">
      <selection activeCell="A71" sqref="A71:A73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3" width="33.42578125" style="2" customWidth="1"/>
    <col min="4" max="4" width="30.85546875" style="2" customWidth="1"/>
    <col min="5" max="5" width="26.28515625" style="2" customWidth="1"/>
    <col min="6" max="6" width="27.5703125" style="2" customWidth="1"/>
    <col min="7" max="7" width="39.85546875" style="2" customWidth="1"/>
    <col min="8" max="16384" width="9.140625" style="2"/>
  </cols>
  <sheetData>
    <row r="2" spans="1:7" ht="20.100000000000001" customHeight="1" x14ac:dyDescent="0.25">
      <c r="A2" s="30" t="s">
        <v>76</v>
      </c>
      <c r="B2" s="30"/>
      <c r="C2" s="30"/>
      <c r="D2" s="30"/>
      <c r="E2" s="30"/>
      <c r="F2" s="30"/>
      <c r="G2" s="31"/>
    </row>
    <row r="3" spans="1:7" ht="48.75" customHeight="1" x14ac:dyDescent="0.25">
      <c r="A3" s="30"/>
      <c r="B3" s="30"/>
      <c r="C3" s="30"/>
      <c r="D3" s="30"/>
      <c r="E3" s="30"/>
      <c r="F3" s="30"/>
      <c r="G3" s="31"/>
    </row>
    <row r="4" spans="1:7" ht="29.25" customHeight="1" thickBot="1" x14ac:dyDescent="0.3"/>
    <row r="5" spans="1:7" ht="79.5" customHeight="1" thickBot="1" x14ac:dyDescent="0.3">
      <c r="A5" s="32" t="s">
        <v>0</v>
      </c>
      <c r="B5" s="32" t="s">
        <v>4</v>
      </c>
      <c r="C5" s="19" t="s">
        <v>67</v>
      </c>
      <c r="D5" s="20" t="s">
        <v>68</v>
      </c>
      <c r="E5" s="19" t="s">
        <v>69</v>
      </c>
      <c r="F5" s="10" t="s">
        <v>70</v>
      </c>
      <c r="G5" s="22" t="s">
        <v>72</v>
      </c>
    </row>
    <row r="6" spans="1:7" ht="30" customHeight="1" thickBot="1" x14ac:dyDescent="0.3">
      <c r="A6" s="33"/>
      <c r="B6" s="33"/>
      <c r="C6" s="6" t="s">
        <v>2</v>
      </c>
      <c r="D6" s="6" t="s">
        <v>2</v>
      </c>
      <c r="E6" s="6" t="s">
        <v>3</v>
      </c>
      <c r="F6" s="6" t="s">
        <v>2</v>
      </c>
      <c r="G6" s="6" t="s">
        <v>3</v>
      </c>
    </row>
    <row r="7" spans="1:7" ht="30" customHeight="1" x14ac:dyDescent="0.35">
      <c r="A7" s="4">
        <v>1</v>
      </c>
      <c r="B7" s="17" t="s">
        <v>5</v>
      </c>
      <c r="C7" s="1">
        <v>39312632.380000003</v>
      </c>
      <c r="D7" s="5">
        <v>40405164.160000004</v>
      </c>
      <c r="E7" s="24">
        <f t="shared" ref="E7:E38" si="0">D7/C7</f>
        <v>1.0277908578962476</v>
      </c>
      <c r="F7" s="14">
        <f t="shared" ref="F7:F38" si="1">C7-D7</f>
        <v>-1092531.7800000012</v>
      </c>
      <c r="G7" s="25">
        <v>0.94194259112502154</v>
      </c>
    </row>
    <row r="8" spans="1:7" ht="30" customHeight="1" x14ac:dyDescent="0.35">
      <c r="A8" s="3">
        <v>2</v>
      </c>
      <c r="B8" s="17" t="s">
        <v>44</v>
      </c>
      <c r="C8" s="1">
        <v>1877099.7800000003</v>
      </c>
      <c r="D8" s="5">
        <v>2535261.5799999996</v>
      </c>
      <c r="E8" s="24">
        <f>D8/C8</f>
        <v>1.3506269656054188</v>
      </c>
      <c r="F8" s="14">
        <f>C8-D8</f>
        <v>-658161.79999999935</v>
      </c>
      <c r="G8" s="27">
        <v>0.80232525770557184</v>
      </c>
    </row>
    <row r="9" spans="1:7" ht="30" customHeight="1" x14ac:dyDescent="0.35">
      <c r="A9" s="3">
        <v>3</v>
      </c>
      <c r="B9" s="17" t="s">
        <v>37</v>
      </c>
      <c r="C9" s="1">
        <v>1673217.4600000002</v>
      </c>
      <c r="D9" s="5">
        <v>2224061.84</v>
      </c>
      <c r="E9" s="24">
        <f>D9/C9</f>
        <v>1.3292126655192802</v>
      </c>
      <c r="F9" s="14">
        <f>C9-D9</f>
        <v>-550844.37999999966</v>
      </c>
      <c r="G9" s="27">
        <v>0.70735976510202925</v>
      </c>
    </row>
    <row r="10" spans="1:7" ht="30" customHeight="1" x14ac:dyDescent="0.35">
      <c r="A10" s="3">
        <v>4</v>
      </c>
      <c r="B10" s="17" t="s">
        <v>20</v>
      </c>
      <c r="C10" s="1">
        <v>1138431.01</v>
      </c>
      <c r="D10" s="5">
        <v>1426043.19</v>
      </c>
      <c r="E10" s="24">
        <f>D10/C10</f>
        <v>1.2526390949241624</v>
      </c>
      <c r="F10" s="14">
        <f>C10-D10</f>
        <v>-287612.17999999993</v>
      </c>
      <c r="G10" s="27">
        <v>0.82245959648711342</v>
      </c>
    </row>
    <row r="11" spans="1:7" ht="30" customHeight="1" x14ac:dyDescent="0.35">
      <c r="A11" s="3">
        <v>5</v>
      </c>
      <c r="B11" s="17" t="s">
        <v>35</v>
      </c>
      <c r="C11" s="1">
        <v>2136843.8900000006</v>
      </c>
      <c r="D11" s="5">
        <v>2536726.2200000002</v>
      </c>
      <c r="E11" s="24">
        <f>D11/C11</f>
        <v>1.1871368946844307</v>
      </c>
      <c r="F11" s="14">
        <f>C11-D11</f>
        <v>-399882.32999999961</v>
      </c>
      <c r="G11" s="27">
        <v>0.78488853243231393</v>
      </c>
    </row>
    <row r="12" spans="1:7" ht="30" customHeight="1" x14ac:dyDescent="0.35">
      <c r="A12" s="3">
        <v>6</v>
      </c>
      <c r="B12" s="17" t="s">
        <v>42</v>
      </c>
      <c r="C12" s="1">
        <v>1669192.19</v>
      </c>
      <c r="D12" s="5">
        <v>1954549.3399999999</v>
      </c>
      <c r="E12" s="24">
        <f>D12/C12</f>
        <v>1.1709552391327687</v>
      </c>
      <c r="F12" s="14">
        <f>C12-D12</f>
        <v>-285357.14999999991</v>
      </c>
      <c r="G12" s="27">
        <v>0.91549506770968536</v>
      </c>
    </row>
    <row r="13" spans="1:7" ht="30" customHeight="1" x14ac:dyDescent="0.35">
      <c r="A13" s="3">
        <v>7</v>
      </c>
      <c r="B13" s="17" t="s">
        <v>29</v>
      </c>
      <c r="C13" s="1">
        <v>2657857.1599999997</v>
      </c>
      <c r="D13" s="5">
        <v>3094979.58</v>
      </c>
      <c r="E13" s="24">
        <f>D13/C13</f>
        <v>1.1644642257599729</v>
      </c>
      <c r="F13" s="14">
        <f>C13-D13</f>
        <v>-437122.42000000039</v>
      </c>
      <c r="G13" s="27">
        <v>0.93041834044048588</v>
      </c>
    </row>
    <row r="14" spans="1:7" ht="30" customHeight="1" x14ac:dyDescent="0.35">
      <c r="A14" s="3">
        <v>8</v>
      </c>
      <c r="B14" s="17" t="s">
        <v>43</v>
      </c>
      <c r="C14" s="1">
        <v>12671854.369999986</v>
      </c>
      <c r="D14" s="5">
        <v>14671390.130000001</v>
      </c>
      <c r="E14" s="24">
        <f>D14/C14</f>
        <v>1.1577934611317677</v>
      </c>
      <c r="F14" s="14">
        <f>C14-D14</f>
        <v>-1999535.7600000147</v>
      </c>
      <c r="G14" s="27">
        <v>0.94458694152152978</v>
      </c>
    </row>
    <row r="15" spans="1:7" ht="30" customHeight="1" x14ac:dyDescent="0.35">
      <c r="A15" s="3">
        <v>9</v>
      </c>
      <c r="B15" s="17" t="s">
        <v>16</v>
      </c>
      <c r="C15" s="1">
        <v>1067971.93</v>
      </c>
      <c r="D15" s="5">
        <v>1236389.76</v>
      </c>
      <c r="E15" s="24">
        <f>D15/C15</f>
        <v>1.1576987421382883</v>
      </c>
      <c r="F15" s="14">
        <f>C15-D15</f>
        <v>-168417.83000000007</v>
      </c>
      <c r="G15" s="27">
        <v>0.84570703216526044</v>
      </c>
    </row>
    <row r="16" spans="1:7" ht="30" customHeight="1" x14ac:dyDescent="0.35">
      <c r="A16" s="3">
        <v>10</v>
      </c>
      <c r="B16" s="17" t="s">
        <v>31</v>
      </c>
      <c r="C16" s="1">
        <v>6976028.3399999989</v>
      </c>
      <c r="D16" s="5">
        <v>7945603.4699999997</v>
      </c>
      <c r="E16" s="24">
        <f>D16/C16</f>
        <v>1.138986695974346</v>
      </c>
      <c r="F16" s="14">
        <f>C16-D16</f>
        <v>-969575.13000000082</v>
      </c>
      <c r="G16" s="27">
        <v>0.90630718714141623</v>
      </c>
    </row>
    <row r="17" spans="1:7" ht="30" customHeight="1" x14ac:dyDescent="0.35">
      <c r="A17" s="3">
        <v>11</v>
      </c>
      <c r="B17" s="17" t="s">
        <v>51</v>
      </c>
      <c r="C17" s="1">
        <v>2255633.6699999995</v>
      </c>
      <c r="D17" s="5">
        <v>2520462.8199999998</v>
      </c>
      <c r="E17" s="24">
        <f>D17/C17</f>
        <v>1.1174078723518968</v>
      </c>
      <c r="F17" s="14">
        <f>C17-D17</f>
        <v>-264829.15000000037</v>
      </c>
      <c r="G17" s="27">
        <v>0.84480555467955465</v>
      </c>
    </row>
    <row r="18" spans="1:7" ht="30" customHeight="1" x14ac:dyDescent="0.35">
      <c r="A18" s="3">
        <v>12</v>
      </c>
      <c r="B18" s="17" t="s">
        <v>46</v>
      </c>
      <c r="C18" s="1">
        <v>5903643.879999998</v>
      </c>
      <c r="D18" s="5">
        <v>6576641.2599999988</v>
      </c>
      <c r="E18" s="24">
        <f>D18/C18</f>
        <v>1.1139969472548878</v>
      </c>
      <c r="F18" s="14">
        <f>C18-D18</f>
        <v>-672997.38000000082</v>
      </c>
      <c r="G18" s="27">
        <v>0.91117369303478557</v>
      </c>
    </row>
    <row r="19" spans="1:7" ht="30" customHeight="1" x14ac:dyDescent="0.35">
      <c r="A19" s="3">
        <v>13</v>
      </c>
      <c r="B19" s="17" t="s">
        <v>55</v>
      </c>
      <c r="C19" s="1">
        <v>2370047.7300000004</v>
      </c>
      <c r="D19" s="5">
        <v>2636249.6</v>
      </c>
      <c r="E19" s="24">
        <f>D19/C19</f>
        <v>1.1123192021115962</v>
      </c>
      <c r="F19" s="14">
        <f>C19-D19</f>
        <v>-266201.86999999965</v>
      </c>
      <c r="G19" s="27">
        <v>0.91538566302862934</v>
      </c>
    </row>
    <row r="20" spans="1:7" ht="30" customHeight="1" x14ac:dyDescent="0.35">
      <c r="A20" s="3">
        <v>14</v>
      </c>
      <c r="B20" s="17" t="s">
        <v>30</v>
      </c>
      <c r="C20" s="1">
        <v>365326.64</v>
      </c>
      <c r="D20" s="5">
        <v>405055.25</v>
      </c>
      <c r="E20" s="24">
        <f>D20/C20</f>
        <v>1.1087481876492773</v>
      </c>
      <c r="F20" s="14">
        <f>C20-D20</f>
        <v>-39728.609999999986</v>
      </c>
      <c r="G20" s="24">
        <v>1.0161116014135718</v>
      </c>
    </row>
    <row r="21" spans="1:7" ht="30" customHeight="1" x14ac:dyDescent="0.35">
      <c r="A21" s="3">
        <v>15</v>
      </c>
      <c r="B21" s="17" t="s">
        <v>32</v>
      </c>
      <c r="C21" s="1">
        <v>17859026.560000002</v>
      </c>
      <c r="D21" s="5">
        <v>19590598.940000009</v>
      </c>
      <c r="E21" s="24">
        <f>D21/C21</f>
        <v>1.0969578254549617</v>
      </c>
      <c r="F21" s="14">
        <f>C21-D21</f>
        <v>-1731572.3800000064</v>
      </c>
      <c r="G21" s="27">
        <v>0.92525859701448054</v>
      </c>
    </row>
    <row r="22" spans="1:7" ht="30" customHeight="1" x14ac:dyDescent="0.35">
      <c r="A22" s="3">
        <v>16</v>
      </c>
      <c r="B22" s="17" t="s">
        <v>50</v>
      </c>
      <c r="C22" s="1">
        <v>3233317.2199999993</v>
      </c>
      <c r="D22" s="5">
        <v>3542388.51</v>
      </c>
      <c r="E22" s="24">
        <f>D22/C22</f>
        <v>1.0955895351338278</v>
      </c>
      <c r="F22" s="14">
        <f>C22-D22</f>
        <v>-309071.2900000005</v>
      </c>
      <c r="G22" s="25">
        <v>0.96404058025317441</v>
      </c>
    </row>
    <row r="23" spans="1:7" ht="30" customHeight="1" x14ac:dyDescent="0.35">
      <c r="A23" s="3">
        <v>17</v>
      </c>
      <c r="B23" s="17" t="s">
        <v>57</v>
      </c>
      <c r="C23" s="1">
        <v>1763174.23</v>
      </c>
      <c r="D23" s="5">
        <v>1931238.2399999995</v>
      </c>
      <c r="E23" s="24">
        <f>D23/C23</f>
        <v>1.0953190031594322</v>
      </c>
      <c r="F23" s="14">
        <f>C23-D23</f>
        <v>-168064.00999999954</v>
      </c>
      <c r="G23" s="27">
        <v>0.93210597720109023</v>
      </c>
    </row>
    <row r="24" spans="1:7" ht="30" customHeight="1" x14ac:dyDescent="0.35">
      <c r="A24" s="3">
        <v>18</v>
      </c>
      <c r="B24" s="17" t="s">
        <v>8</v>
      </c>
      <c r="C24" s="1">
        <v>185986897.46000004</v>
      </c>
      <c r="D24" s="5">
        <v>203623010.70000023</v>
      </c>
      <c r="E24" s="24">
        <f>D24/C24</f>
        <v>1.0948244929124278</v>
      </c>
      <c r="F24" s="14">
        <f>C24-D24</f>
        <v>-17636113.240000188</v>
      </c>
      <c r="G24" s="25">
        <v>0.97096113283600205</v>
      </c>
    </row>
    <row r="25" spans="1:7" ht="30" customHeight="1" x14ac:dyDescent="0.35">
      <c r="A25" s="3">
        <v>19</v>
      </c>
      <c r="B25" s="17" t="s">
        <v>26</v>
      </c>
      <c r="C25" s="1">
        <v>4116258.03</v>
      </c>
      <c r="D25" s="5">
        <v>4498081.9800000004</v>
      </c>
      <c r="E25" s="24">
        <f>D25/C25</f>
        <v>1.0927599648071626</v>
      </c>
      <c r="F25" s="14">
        <f>C25-D25</f>
        <v>-381823.95000000065</v>
      </c>
      <c r="G25" s="24">
        <v>1.1697408909038192</v>
      </c>
    </row>
    <row r="26" spans="1:7" ht="30" customHeight="1" x14ac:dyDescent="0.35">
      <c r="A26" s="3">
        <v>20</v>
      </c>
      <c r="B26" s="17" t="s">
        <v>58</v>
      </c>
      <c r="C26" s="1">
        <v>144481988.86999989</v>
      </c>
      <c r="D26" s="5">
        <v>152734629.85999998</v>
      </c>
      <c r="E26" s="24">
        <f>D26/C26</f>
        <v>1.0571188218998393</v>
      </c>
      <c r="F26" s="14">
        <f>C26-D26</f>
        <v>-8252640.9900000989</v>
      </c>
      <c r="G26" s="24">
        <v>1.0684692742683473</v>
      </c>
    </row>
    <row r="27" spans="1:7" ht="30" customHeight="1" x14ac:dyDescent="0.35">
      <c r="A27" s="3">
        <v>21</v>
      </c>
      <c r="B27" s="17" t="s">
        <v>61</v>
      </c>
      <c r="C27" s="1">
        <v>3441885.23</v>
      </c>
      <c r="D27" s="5">
        <v>3637161.6499999994</v>
      </c>
      <c r="E27" s="24">
        <f>D27/C27</f>
        <v>1.0567353083995772</v>
      </c>
      <c r="F27" s="14">
        <f>C27-D27</f>
        <v>-195276.41999999946</v>
      </c>
      <c r="G27" s="27">
        <v>0.9044946607400709</v>
      </c>
    </row>
    <row r="28" spans="1:7" ht="30" customHeight="1" x14ac:dyDescent="0.35">
      <c r="A28" s="3">
        <v>22</v>
      </c>
      <c r="B28" s="17" t="s">
        <v>23</v>
      </c>
      <c r="C28" s="1">
        <v>92729828.680000067</v>
      </c>
      <c r="D28" s="5">
        <v>97110102.930000022</v>
      </c>
      <c r="E28" s="24">
        <f>D28/C28</f>
        <v>1.047236949667143</v>
      </c>
      <c r="F28" s="14">
        <f>C28-D28</f>
        <v>-4380274.2499999553</v>
      </c>
      <c r="G28" s="24">
        <v>0.98851824087065443</v>
      </c>
    </row>
    <row r="29" spans="1:7" ht="30" customHeight="1" x14ac:dyDescent="0.35">
      <c r="A29" s="3">
        <v>23</v>
      </c>
      <c r="B29" s="17" t="s">
        <v>18</v>
      </c>
      <c r="C29" s="1">
        <v>13681927.25</v>
      </c>
      <c r="D29" s="5">
        <v>14278715.090000002</v>
      </c>
      <c r="E29" s="24">
        <f>D29/C29</f>
        <v>1.043618697066234</v>
      </c>
      <c r="F29" s="14">
        <f>C29-D29</f>
        <v>-596787.84000000171</v>
      </c>
      <c r="G29" s="24">
        <v>1.1547976039723109</v>
      </c>
    </row>
    <row r="30" spans="1:7" ht="30" customHeight="1" x14ac:dyDescent="0.35">
      <c r="A30" s="3">
        <v>24</v>
      </c>
      <c r="B30" s="17" t="s">
        <v>56</v>
      </c>
      <c r="C30" s="1">
        <v>13820980.900000006</v>
      </c>
      <c r="D30" s="5">
        <v>14382186.669999998</v>
      </c>
      <c r="E30" s="24">
        <f>D30/C30</f>
        <v>1.0406053502324131</v>
      </c>
      <c r="F30" s="14">
        <f>C30-D30</f>
        <v>-561205.7699999921</v>
      </c>
      <c r="G30" s="24">
        <v>0.97798561085791968</v>
      </c>
    </row>
    <row r="31" spans="1:7" ht="30" customHeight="1" x14ac:dyDescent="0.35">
      <c r="A31" s="3">
        <v>25</v>
      </c>
      <c r="B31" s="17" t="s">
        <v>9</v>
      </c>
      <c r="C31" s="1">
        <v>29749084.299999982</v>
      </c>
      <c r="D31" s="5">
        <v>30786600.479999982</v>
      </c>
      <c r="E31" s="24">
        <f>D31/C31</f>
        <v>1.0348755669094662</v>
      </c>
      <c r="F31" s="14">
        <f>C31-D31</f>
        <v>-1037516.1799999997</v>
      </c>
      <c r="G31" s="24">
        <v>1.1238860033601448</v>
      </c>
    </row>
    <row r="32" spans="1:7" ht="30" customHeight="1" x14ac:dyDescent="0.35">
      <c r="A32" s="3">
        <v>26</v>
      </c>
      <c r="B32" s="17" t="s">
        <v>64</v>
      </c>
      <c r="C32" s="1">
        <v>29131830.689999983</v>
      </c>
      <c r="D32" s="5">
        <v>30094937.239999991</v>
      </c>
      <c r="E32" s="24">
        <f>D32/C32</f>
        <v>1.0330602824192099</v>
      </c>
      <c r="F32" s="14">
        <f>C32-D32</f>
        <v>-963106.5500000082</v>
      </c>
      <c r="G32" s="24">
        <v>1.0230522796430734</v>
      </c>
    </row>
    <row r="33" spans="1:7" ht="30" customHeight="1" x14ac:dyDescent="0.35">
      <c r="A33" s="3">
        <v>27</v>
      </c>
      <c r="B33" s="17" t="s">
        <v>39</v>
      </c>
      <c r="C33" s="1">
        <v>5177777.83</v>
      </c>
      <c r="D33" s="5">
        <v>5347873.8599999994</v>
      </c>
      <c r="E33" s="24">
        <f>D33/C33</f>
        <v>1.032851164260943</v>
      </c>
      <c r="F33" s="14">
        <f>C33-D33</f>
        <v>-170096.02999999933</v>
      </c>
      <c r="G33" s="27">
        <v>0.93711431713420312</v>
      </c>
    </row>
    <row r="34" spans="1:7" ht="30" customHeight="1" x14ac:dyDescent="0.35">
      <c r="A34" s="3">
        <v>28</v>
      </c>
      <c r="B34" s="17" t="s">
        <v>49</v>
      </c>
      <c r="C34" s="1">
        <v>90784698.540000007</v>
      </c>
      <c r="D34" s="5">
        <v>93286498.050000012</v>
      </c>
      <c r="E34" s="24">
        <f>D34/C34</f>
        <v>1.0275575019825363</v>
      </c>
      <c r="F34" s="14">
        <f>C34-D34</f>
        <v>-2501799.5100000054</v>
      </c>
      <c r="G34" s="24">
        <v>0.97572843809021104</v>
      </c>
    </row>
    <row r="35" spans="1:7" ht="30" customHeight="1" x14ac:dyDescent="0.35">
      <c r="A35" s="3">
        <v>29</v>
      </c>
      <c r="B35" s="17" t="s">
        <v>14</v>
      </c>
      <c r="C35" s="1">
        <v>9261897.9900000002</v>
      </c>
      <c r="D35" s="5">
        <v>9431264.7700000014</v>
      </c>
      <c r="E35" s="24">
        <f>D35/C35</f>
        <v>1.0182864009280674</v>
      </c>
      <c r="F35" s="14">
        <f>C35-D35</f>
        <v>-169366.78000000119</v>
      </c>
      <c r="G35" s="27">
        <v>0.90489637501950693</v>
      </c>
    </row>
    <row r="36" spans="1:7" ht="30" customHeight="1" x14ac:dyDescent="0.35">
      <c r="A36" s="3">
        <v>30</v>
      </c>
      <c r="B36" s="17" t="s">
        <v>52</v>
      </c>
      <c r="C36" s="1">
        <v>2748604.8699999987</v>
      </c>
      <c r="D36" s="5">
        <v>2784876.4099999992</v>
      </c>
      <c r="E36" s="24">
        <f>D36/C36</f>
        <v>1.013196345679181</v>
      </c>
      <c r="F36" s="14">
        <f>C36-D36</f>
        <v>-36271.540000000503</v>
      </c>
      <c r="G36" s="25">
        <v>0.96763951372960755</v>
      </c>
    </row>
    <row r="37" spans="1:7" ht="30" customHeight="1" x14ac:dyDescent="0.35">
      <c r="A37" s="3">
        <v>31</v>
      </c>
      <c r="B37" s="17" t="s">
        <v>66</v>
      </c>
      <c r="C37" s="1">
        <v>29545600.200000014</v>
      </c>
      <c r="D37" s="5">
        <v>29915883.219999995</v>
      </c>
      <c r="E37" s="24">
        <f>D37/C37</f>
        <v>1.0125325942777761</v>
      </c>
      <c r="F37" s="14">
        <f>C37-D37</f>
        <v>-370283.01999998093</v>
      </c>
      <c r="G37" s="25">
        <v>0.94986391818319882</v>
      </c>
    </row>
    <row r="38" spans="1:7" ht="30" customHeight="1" x14ac:dyDescent="0.35">
      <c r="A38" s="3">
        <v>32</v>
      </c>
      <c r="B38" s="17" t="s">
        <v>63</v>
      </c>
      <c r="C38" s="1">
        <v>6606779.8699999982</v>
      </c>
      <c r="D38" s="5">
        <v>6684791.4600000018</v>
      </c>
      <c r="E38" s="24">
        <f>D38/C38</f>
        <v>1.0118078082719597</v>
      </c>
      <c r="F38" s="14">
        <f>C38-D38</f>
        <v>-78011.590000003576</v>
      </c>
      <c r="G38" s="27">
        <v>0.93442843893191863</v>
      </c>
    </row>
    <row r="39" spans="1:7" ht="30" customHeight="1" x14ac:dyDescent="0.35">
      <c r="A39" s="3">
        <v>33</v>
      </c>
      <c r="B39" s="17" t="s">
        <v>65</v>
      </c>
      <c r="C39" s="1">
        <v>3033449.9600000004</v>
      </c>
      <c r="D39" s="5">
        <v>3069128.4700000011</v>
      </c>
      <c r="E39" s="24">
        <f>D39/C39</f>
        <v>1.011761693936102</v>
      </c>
      <c r="F39" s="14">
        <f>C39-D39</f>
        <v>-35678.510000000708</v>
      </c>
      <c r="G39" s="24">
        <v>1.0730743598831556</v>
      </c>
    </row>
    <row r="40" spans="1:7" ht="30" customHeight="1" x14ac:dyDescent="0.35">
      <c r="A40" s="3">
        <v>34</v>
      </c>
      <c r="B40" s="17" t="s">
        <v>25</v>
      </c>
      <c r="C40" s="1">
        <v>41338925.159999996</v>
      </c>
      <c r="D40" s="5">
        <v>41732176.699999996</v>
      </c>
      <c r="E40" s="24">
        <f>D40/C40</f>
        <v>1.0095128632028516</v>
      </c>
      <c r="F40" s="14">
        <f>C40-D40</f>
        <v>-393251.53999999911</v>
      </c>
      <c r="G40" s="27">
        <v>0.93532559835471196</v>
      </c>
    </row>
    <row r="41" spans="1:7" ht="30" customHeight="1" x14ac:dyDescent="0.35">
      <c r="A41" s="3">
        <v>35</v>
      </c>
      <c r="B41" s="17" t="s">
        <v>27</v>
      </c>
      <c r="C41" s="1">
        <v>23395765.770000003</v>
      </c>
      <c r="D41" s="5">
        <v>23592750.800000008</v>
      </c>
      <c r="E41" s="24">
        <f>D41/C41</f>
        <v>1.0084196872176159</v>
      </c>
      <c r="F41" s="14">
        <f>C41-D41</f>
        <v>-196985.03000000492</v>
      </c>
      <c r="G41" s="25">
        <v>0.95425172207614173</v>
      </c>
    </row>
    <row r="42" spans="1:7" ht="30" customHeight="1" x14ac:dyDescent="0.35">
      <c r="A42" s="3">
        <v>36</v>
      </c>
      <c r="B42" s="17" t="s">
        <v>45</v>
      </c>
      <c r="C42" s="1">
        <v>6549459.9100000011</v>
      </c>
      <c r="D42" s="5">
        <v>6595880.4000000013</v>
      </c>
      <c r="E42" s="24">
        <f>D42/C42</f>
        <v>1.0070876821353045</v>
      </c>
      <c r="F42" s="14">
        <f>C42-D42</f>
        <v>-46420.490000000224</v>
      </c>
      <c r="G42" s="27">
        <v>0.91332562988652832</v>
      </c>
    </row>
    <row r="43" spans="1:7" ht="30" customHeight="1" x14ac:dyDescent="0.35">
      <c r="A43" s="3">
        <v>37</v>
      </c>
      <c r="B43" s="17" t="s">
        <v>33</v>
      </c>
      <c r="C43" s="1">
        <v>4131855.2400000012</v>
      </c>
      <c r="D43" s="5">
        <v>4132471.2799999979</v>
      </c>
      <c r="E43" s="24">
        <f>D43/C43</f>
        <v>1.0001490952524263</v>
      </c>
      <c r="F43" s="14">
        <f>C43-D43</f>
        <v>-616.03999999677762</v>
      </c>
      <c r="G43" s="25">
        <v>0.96807094125497439</v>
      </c>
    </row>
    <row r="44" spans="1:7" ht="30" customHeight="1" x14ac:dyDescent="0.35">
      <c r="A44" s="3">
        <v>38</v>
      </c>
      <c r="B44" s="17" t="s">
        <v>11</v>
      </c>
      <c r="C44" s="1">
        <v>486373685.36999965</v>
      </c>
      <c r="D44" s="5">
        <v>485474776.7900002</v>
      </c>
      <c r="E44" s="24">
        <f>D44/C44</f>
        <v>0.99815181493769423</v>
      </c>
      <c r="F44" s="14">
        <f>C44-D44</f>
        <v>898908.57999944687</v>
      </c>
      <c r="G44" s="24">
        <v>1.0423583213211132</v>
      </c>
    </row>
    <row r="45" spans="1:7" ht="30" customHeight="1" x14ac:dyDescent="0.35">
      <c r="A45" s="3">
        <v>39</v>
      </c>
      <c r="B45" s="17" t="s">
        <v>59</v>
      </c>
      <c r="C45" s="1">
        <v>54389503.009999953</v>
      </c>
      <c r="D45" s="5">
        <v>54251641.469999969</v>
      </c>
      <c r="E45" s="24">
        <f>D45/C45</f>
        <v>0.99746529141892259</v>
      </c>
      <c r="F45" s="14">
        <f>C45-D45</f>
        <v>137861.5399999842</v>
      </c>
      <c r="G45" s="27">
        <v>0.92318004889145011</v>
      </c>
    </row>
    <row r="46" spans="1:7" ht="30" customHeight="1" x14ac:dyDescent="0.35">
      <c r="A46" s="3">
        <v>40</v>
      </c>
      <c r="B46" s="17" t="s">
        <v>40</v>
      </c>
      <c r="C46" s="1">
        <v>107058451.12999992</v>
      </c>
      <c r="D46" s="5">
        <v>106659337.06</v>
      </c>
      <c r="E46" s="24">
        <f>D46/C46</f>
        <v>0.99627199846637726</v>
      </c>
      <c r="F46" s="14">
        <f>C46-D46</f>
        <v>399114.06999991834</v>
      </c>
      <c r="G46" s="27">
        <v>0.94218872989131031</v>
      </c>
    </row>
    <row r="47" spans="1:7" ht="30" customHeight="1" x14ac:dyDescent="0.35">
      <c r="A47" s="3">
        <v>41</v>
      </c>
      <c r="B47" s="17" t="s">
        <v>41</v>
      </c>
      <c r="C47" s="1">
        <v>10713760.250000004</v>
      </c>
      <c r="D47" s="5">
        <v>10647997.670000002</v>
      </c>
      <c r="E47" s="24">
        <f>D47/C47</f>
        <v>0.99386185816506378</v>
      </c>
      <c r="F47" s="14">
        <f>C47-D47</f>
        <v>65762.580000001937</v>
      </c>
      <c r="G47" s="25">
        <v>0.94504336248649601</v>
      </c>
    </row>
    <row r="48" spans="1:7" ht="30" customHeight="1" x14ac:dyDescent="0.35">
      <c r="A48" s="3">
        <v>42</v>
      </c>
      <c r="B48" s="17" t="s">
        <v>22</v>
      </c>
      <c r="C48" s="1">
        <v>2099365.1800000006</v>
      </c>
      <c r="D48" s="5">
        <v>2075268.3800000004</v>
      </c>
      <c r="E48" s="24">
        <f>D48/C48</f>
        <v>0.9885218635473414</v>
      </c>
      <c r="F48" s="14">
        <f>C48-D48</f>
        <v>24096.800000000279</v>
      </c>
      <c r="G48" s="24">
        <v>0.9952263572697676</v>
      </c>
    </row>
    <row r="49" spans="1:7" ht="30" customHeight="1" x14ac:dyDescent="0.35">
      <c r="A49" s="3">
        <v>43</v>
      </c>
      <c r="B49" s="17" t="s">
        <v>34</v>
      </c>
      <c r="C49" s="1">
        <v>51030681.329999931</v>
      </c>
      <c r="D49" s="5">
        <v>50381629.540000007</v>
      </c>
      <c r="E49" s="24">
        <f>D49/C49</f>
        <v>0.98728114590901295</v>
      </c>
      <c r="F49" s="14">
        <f>C49-D49</f>
        <v>649051.7899999246</v>
      </c>
      <c r="G49" s="24">
        <v>1.0411403160327473</v>
      </c>
    </row>
    <row r="50" spans="1:7" ht="30" customHeight="1" x14ac:dyDescent="0.35">
      <c r="A50" s="3">
        <v>44</v>
      </c>
      <c r="B50" s="17" t="s">
        <v>12</v>
      </c>
      <c r="C50" s="1">
        <v>2211163373.2799964</v>
      </c>
      <c r="D50" s="5">
        <v>2182731899.3000011</v>
      </c>
      <c r="E50" s="24">
        <f>D50/C50</f>
        <v>0.98714184834844632</v>
      </c>
      <c r="F50" s="14">
        <f>C50-D50</f>
        <v>28431473.979995251</v>
      </c>
      <c r="G50" s="24">
        <v>1.0248612205869947</v>
      </c>
    </row>
    <row r="51" spans="1:7" ht="30" customHeight="1" x14ac:dyDescent="0.35">
      <c r="A51" s="3">
        <v>45</v>
      </c>
      <c r="B51" s="17" t="s">
        <v>19</v>
      </c>
      <c r="C51" s="1">
        <v>5988602.040000001</v>
      </c>
      <c r="D51" s="5">
        <v>5885614.4300000006</v>
      </c>
      <c r="E51" s="24">
        <f>D51/C51</f>
        <v>0.98280272936620106</v>
      </c>
      <c r="F51" s="14">
        <f>C51-D51</f>
        <v>102987.61000000034</v>
      </c>
      <c r="G51" s="27">
        <v>0.92666220305960356</v>
      </c>
    </row>
    <row r="52" spans="1:7" ht="30" customHeight="1" x14ac:dyDescent="0.35">
      <c r="A52" s="3">
        <v>46</v>
      </c>
      <c r="B52" s="17" t="s">
        <v>15</v>
      </c>
      <c r="C52" s="1">
        <v>2012435.9500000002</v>
      </c>
      <c r="D52" s="5">
        <v>1969843.4600000007</v>
      </c>
      <c r="E52" s="24">
        <f>D52/C52</f>
        <v>0.9788353562258717</v>
      </c>
      <c r="F52" s="14">
        <f>C52-D52</f>
        <v>42592.489999999525</v>
      </c>
      <c r="G52" s="25">
        <v>0.95233101748619875</v>
      </c>
    </row>
    <row r="53" spans="1:7" ht="30" customHeight="1" x14ac:dyDescent="0.35">
      <c r="A53" s="3">
        <v>47</v>
      </c>
      <c r="B53" s="17" t="s">
        <v>71</v>
      </c>
      <c r="C53" s="1">
        <v>27579463.789999999</v>
      </c>
      <c r="D53" s="5">
        <v>26974370.759999994</v>
      </c>
      <c r="E53" s="24">
        <f>D53/C53</f>
        <v>0.97806001470487602</v>
      </c>
      <c r="F53" s="14">
        <f>C53-D53</f>
        <v>605093.03000000492</v>
      </c>
      <c r="G53" s="24">
        <v>1.0290795377770521</v>
      </c>
    </row>
    <row r="54" spans="1:7" ht="30" customHeight="1" x14ac:dyDescent="0.35">
      <c r="A54" s="3">
        <v>48</v>
      </c>
      <c r="B54" s="17" t="s">
        <v>10</v>
      </c>
      <c r="C54" s="1">
        <v>68471029.350000069</v>
      </c>
      <c r="D54" s="5">
        <v>66905869.539999984</v>
      </c>
      <c r="E54" s="24">
        <f>D54/C54</f>
        <v>0.97714128406045231</v>
      </c>
      <c r="F54" s="14">
        <f>C54-D54</f>
        <v>1565159.8100000843</v>
      </c>
      <c r="G54" s="24">
        <v>0.98071820901771356</v>
      </c>
    </row>
    <row r="55" spans="1:7" ht="30" customHeight="1" x14ac:dyDescent="0.35">
      <c r="A55" s="3">
        <v>49</v>
      </c>
      <c r="B55" s="17" t="s">
        <v>6</v>
      </c>
      <c r="C55" s="1">
        <v>110331273.23000015</v>
      </c>
      <c r="D55" s="5">
        <v>107314624.46000004</v>
      </c>
      <c r="E55" s="25">
        <f>D55/C55</f>
        <v>0.97265826196248539</v>
      </c>
      <c r="F55" s="14">
        <f>C55-D55</f>
        <v>3016648.770000115</v>
      </c>
      <c r="G55" s="24">
        <v>1.0365644523352073</v>
      </c>
    </row>
    <row r="56" spans="1:7" ht="30" customHeight="1" x14ac:dyDescent="0.35">
      <c r="A56" s="3">
        <v>50</v>
      </c>
      <c r="B56" s="17" t="s">
        <v>48</v>
      </c>
      <c r="C56" s="1">
        <v>3854167.54</v>
      </c>
      <c r="D56" s="5">
        <v>3743326.6800000006</v>
      </c>
      <c r="E56" s="25">
        <f>D56/C56</f>
        <v>0.97124129689494521</v>
      </c>
      <c r="F56" s="14">
        <f>C56-D56</f>
        <v>110840.8599999994</v>
      </c>
      <c r="G56" s="27">
        <v>0.88270223334286646</v>
      </c>
    </row>
    <row r="57" spans="1:7" ht="30" customHeight="1" x14ac:dyDescent="0.35">
      <c r="A57" s="3">
        <v>51</v>
      </c>
      <c r="B57" s="17" t="s">
        <v>60</v>
      </c>
      <c r="C57" s="1">
        <v>62627235.850000001</v>
      </c>
      <c r="D57" s="5">
        <v>60620917.480000034</v>
      </c>
      <c r="E57" s="25">
        <f>D57/C57</f>
        <v>0.96796412387087705</v>
      </c>
      <c r="F57" s="14">
        <f>C57-D57</f>
        <v>2006318.3699999675</v>
      </c>
      <c r="G57" s="24">
        <v>0.98352516361855014</v>
      </c>
    </row>
    <row r="58" spans="1:7" ht="30" customHeight="1" x14ac:dyDescent="0.35">
      <c r="A58" s="3">
        <v>52</v>
      </c>
      <c r="B58" s="17" t="s">
        <v>47</v>
      </c>
      <c r="C58" s="1">
        <v>3917555.7300000009</v>
      </c>
      <c r="D58" s="5">
        <v>3787912.2900000005</v>
      </c>
      <c r="E58" s="25">
        <f>D58/C58</f>
        <v>0.96690705916262731</v>
      </c>
      <c r="F58" s="14">
        <f>C58-D58</f>
        <v>129643.44000000041</v>
      </c>
      <c r="G58" s="27">
        <v>0.93697531767796127</v>
      </c>
    </row>
    <row r="59" spans="1:7" ht="30" customHeight="1" x14ac:dyDescent="0.35">
      <c r="A59" s="3">
        <v>53</v>
      </c>
      <c r="B59" s="17" t="s">
        <v>21</v>
      </c>
      <c r="C59" s="1">
        <v>115419173.48000008</v>
      </c>
      <c r="D59" s="5">
        <v>111569615.79999995</v>
      </c>
      <c r="E59" s="25">
        <f>D59/C59</f>
        <v>0.9666471560666029</v>
      </c>
      <c r="F59" s="14">
        <f>C59-D59</f>
        <v>3849557.6800001264</v>
      </c>
      <c r="G59" s="25">
        <v>0.94886399246583952</v>
      </c>
    </row>
    <row r="60" spans="1:7" ht="30" customHeight="1" x14ac:dyDescent="0.35">
      <c r="A60" s="3">
        <v>54</v>
      </c>
      <c r="B60" s="17" t="s">
        <v>28</v>
      </c>
      <c r="C60" s="1">
        <v>4885336.9000000032</v>
      </c>
      <c r="D60" s="5">
        <v>4678922.21</v>
      </c>
      <c r="E60" s="25">
        <f>D60/C60</f>
        <v>0.95774811559055362</v>
      </c>
      <c r="F60" s="14">
        <f>C60-D60</f>
        <v>206414.6900000032</v>
      </c>
      <c r="G60" s="27">
        <v>0.90790519832202965</v>
      </c>
    </row>
    <row r="61" spans="1:7" ht="30" customHeight="1" x14ac:dyDescent="0.35">
      <c r="A61" s="3">
        <v>55</v>
      </c>
      <c r="B61" s="17" t="s">
        <v>36</v>
      </c>
      <c r="C61" s="1">
        <v>2767982.75</v>
      </c>
      <c r="D61" s="5">
        <v>2635906.0200000005</v>
      </c>
      <c r="E61" s="25">
        <f>D61/C61</f>
        <v>0.95228412099027726</v>
      </c>
      <c r="F61" s="14">
        <f>C61-D61</f>
        <v>132076.72999999952</v>
      </c>
      <c r="G61" s="27">
        <v>0.8268115929460641</v>
      </c>
    </row>
    <row r="62" spans="1:7" ht="30" customHeight="1" x14ac:dyDescent="0.35">
      <c r="A62" s="3">
        <v>56</v>
      </c>
      <c r="B62" s="17" t="s">
        <v>7</v>
      </c>
      <c r="C62" s="1">
        <v>226492773.82000029</v>
      </c>
      <c r="D62" s="5">
        <v>215519078.53999993</v>
      </c>
      <c r="E62" s="25">
        <f>D62/C62</f>
        <v>0.95154946846683308</v>
      </c>
      <c r="F62" s="14">
        <f>C62-D62</f>
        <v>10973695.280000359</v>
      </c>
      <c r="G62" s="25">
        <v>0.97204859298445201</v>
      </c>
    </row>
    <row r="63" spans="1:7" ht="30" customHeight="1" x14ac:dyDescent="0.35">
      <c r="A63" s="3">
        <v>57</v>
      </c>
      <c r="B63" s="17" t="s">
        <v>17</v>
      </c>
      <c r="C63" s="1">
        <v>4363288.07</v>
      </c>
      <c r="D63" s="5">
        <v>4137935.38</v>
      </c>
      <c r="E63" s="25">
        <f>D63/C63</f>
        <v>0.94835255284898012</v>
      </c>
      <c r="F63" s="14">
        <f>C63-D63</f>
        <v>225352.69000000041</v>
      </c>
      <c r="G63" s="27">
        <v>0.90532674178103179</v>
      </c>
    </row>
    <row r="64" spans="1:7" ht="30" customHeight="1" x14ac:dyDescent="0.35">
      <c r="A64" s="3">
        <v>58</v>
      </c>
      <c r="B64" s="17" t="s">
        <v>54</v>
      </c>
      <c r="C64" s="1">
        <v>5150975.5299999993</v>
      </c>
      <c r="D64" s="5">
        <v>4883379.2</v>
      </c>
      <c r="E64" s="25">
        <f>D64/C64</f>
        <v>0.94804938822918483</v>
      </c>
      <c r="F64" s="14">
        <f>C64-D64</f>
        <v>267596.32999999914</v>
      </c>
      <c r="G64" s="24">
        <v>1.0323938377177677</v>
      </c>
    </row>
    <row r="65" spans="1:7" ht="30" customHeight="1" x14ac:dyDescent="0.35">
      <c r="A65" s="3">
        <v>59</v>
      </c>
      <c r="B65" s="17" t="s">
        <v>62</v>
      </c>
      <c r="C65" s="1">
        <v>8560901.5199999958</v>
      </c>
      <c r="D65" s="5">
        <v>8081802.040000001</v>
      </c>
      <c r="E65" s="27">
        <f>D65/C65</f>
        <v>0.94403632854779118</v>
      </c>
      <c r="F65" s="14">
        <f>C65-D65</f>
        <v>479099.47999999486</v>
      </c>
      <c r="G65" s="27">
        <v>0.89941488352781451</v>
      </c>
    </row>
    <row r="66" spans="1:7" ht="30" customHeight="1" x14ac:dyDescent="0.35">
      <c r="A66" s="3">
        <v>60</v>
      </c>
      <c r="B66" s="17" t="s">
        <v>53</v>
      </c>
      <c r="C66" s="1">
        <v>3762335.8499999996</v>
      </c>
      <c r="D66" s="5">
        <v>3526958.02</v>
      </c>
      <c r="E66" s="27">
        <f>D66/C66</f>
        <v>0.93743837887306114</v>
      </c>
      <c r="F66" s="14">
        <f>C66-D66</f>
        <v>235377.82999999961</v>
      </c>
      <c r="G66" s="27">
        <v>0.92519128831308861</v>
      </c>
    </row>
    <row r="67" spans="1:7" ht="30" customHeight="1" x14ac:dyDescent="0.35">
      <c r="A67" s="3">
        <v>61</v>
      </c>
      <c r="B67" s="18" t="s">
        <v>38</v>
      </c>
      <c r="C67" s="1">
        <v>12109545.30000001</v>
      </c>
      <c r="D67" s="5">
        <v>11265432.570000002</v>
      </c>
      <c r="E67" s="27">
        <f>D67/C67</f>
        <v>0.93029360648248227</v>
      </c>
      <c r="F67" s="14">
        <f>C67-D67</f>
        <v>844112.7300000079</v>
      </c>
      <c r="G67" s="24">
        <v>0.99529986944727977</v>
      </c>
    </row>
    <row r="68" spans="1:7" ht="30" customHeight="1" x14ac:dyDescent="0.35">
      <c r="A68" s="3">
        <v>62</v>
      </c>
      <c r="B68" s="17" t="s">
        <v>24</v>
      </c>
      <c r="C68" s="1">
        <v>3847752.9600000009</v>
      </c>
      <c r="D68" s="5">
        <v>3354254.3200000003</v>
      </c>
      <c r="E68" s="27">
        <f>D68/C68</f>
        <v>0.87174367867941283</v>
      </c>
      <c r="F68" s="14">
        <f>C68-D68</f>
        <v>493498.6400000006</v>
      </c>
      <c r="G68" s="27">
        <v>0.87180342620917994</v>
      </c>
    </row>
    <row r="69" spans="1:7" ht="30" customHeight="1" x14ac:dyDescent="0.35">
      <c r="A69" s="3">
        <v>63</v>
      </c>
      <c r="B69" s="17" t="s">
        <v>13</v>
      </c>
      <c r="C69" s="1">
        <v>7010769.580000001</v>
      </c>
      <c r="D69" s="5">
        <v>5679906.8600000003</v>
      </c>
      <c r="E69" s="27">
        <f>D69/C69</f>
        <v>0.81016881173835409</v>
      </c>
      <c r="F69" s="14">
        <f>C69-D69</f>
        <v>1330862.7200000007</v>
      </c>
      <c r="G69" s="27">
        <v>0.83583522447764058</v>
      </c>
    </row>
    <row r="70" spans="1:7" s="9" customFormat="1" ht="53.25" customHeight="1" x14ac:dyDescent="0.25">
      <c r="A70" s="28" t="s">
        <v>1</v>
      </c>
      <c r="B70" s="29"/>
      <c r="C70" s="16">
        <f>SUM(C7:C69)</f>
        <v>4446628213.9799967</v>
      </c>
      <c r="D70" s="16">
        <f>SUM(D7:D69)</f>
        <v>4437710046.1800003</v>
      </c>
      <c r="E70" s="21">
        <f t="shared" ref="E70" si="2">D70/C70</f>
        <v>0.99799439769397447</v>
      </c>
      <c r="F70" s="16">
        <f>SUM(F7:F69)</f>
        <v>8918167.7999949213</v>
      </c>
      <c r="G70" s="23">
        <v>1.01</v>
      </c>
    </row>
    <row r="71" spans="1:7" ht="22.5" x14ac:dyDescent="0.25">
      <c r="A71" s="13">
        <v>48</v>
      </c>
      <c r="B71" s="26" t="s">
        <v>73</v>
      </c>
      <c r="C71" s="7"/>
      <c r="D71" s="7"/>
      <c r="E71" s="7"/>
      <c r="G71" s="8"/>
    </row>
    <row r="72" spans="1:7" ht="22.5" x14ac:dyDescent="0.25">
      <c r="A72" s="12">
        <v>10</v>
      </c>
      <c r="B72" s="26" t="s">
        <v>74</v>
      </c>
      <c r="C72" s="15"/>
      <c r="E72" s="15"/>
      <c r="F72" s="8"/>
      <c r="G72" s="8"/>
    </row>
    <row r="73" spans="1:7" ht="22.5" x14ac:dyDescent="0.25">
      <c r="A73" s="11">
        <v>5</v>
      </c>
      <c r="B73" s="26" t="s">
        <v>75</v>
      </c>
    </row>
  </sheetData>
  <sortState ref="B8:G69">
    <sortCondition descending="1" ref="E8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2025-01-15T05:42:47Z</dcterms:modified>
</cp:coreProperties>
</file>