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5" yWindow="165" windowWidth="19290" windowHeight="7470"/>
  </bookViews>
  <sheets>
    <sheet name="2021" sheetId="10" r:id="rId1"/>
  </sheets>
  <definedNames>
    <definedName name="_xlnm._FilterDatabase" localSheetId="0" hidden="1">'2021'!$A$6:$H$73</definedName>
    <definedName name="_xlnm.Print_Titles" localSheetId="0">'2021'!$5:$6</definedName>
    <definedName name="_xlnm.Print_Area" localSheetId="0">'2021'!$A$1:$H$74</definedName>
  </definedNames>
  <calcPr calcId="145621"/>
</workbook>
</file>

<file path=xl/calcChain.xml><?xml version="1.0" encoding="utf-8"?>
<calcChain xmlns="http://schemas.openxmlformats.org/spreadsheetml/2006/main">
  <c r="E70" i="10" l="1"/>
  <c r="D70" i="10" l="1"/>
  <c r="G45" i="10" l="1"/>
  <c r="F70" i="10" l="1"/>
  <c r="G43" i="10"/>
  <c r="G51" i="10"/>
  <c r="G58" i="10"/>
  <c r="G42" i="10"/>
  <c r="G59" i="10"/>
  <c r="G18" i="10"/>
  <c r="G52" i="10"/>
  <c r="G9" i="10"/>
  <c r="G50" i="10"/>
  <c r="G24" i="10"/>
  <c r="G63" i="10"/>
  <c r="G13" i="10"/>
  <c r="G40" i="10"/>
  <c r="G11" i="10"/>
  <c r="G28" i="10"/>
  <c r="G41" i="10"/>
  <c r="G49" i="10"/>
  <c r="G20" i="10"/>
  <c r="G19" i="10"/>
  <c r="G7" i="10"/>
  <c r="G25" i="10"/>
  <c r="G15" i="10"/>
  <c r="G23" i="10"/>
  <c r="G17" i="10"/>
  <c r="G16" i="10"/>
  <c r="G47" i="10"/>
  <c r="G10" i="10"/>
  <c r="G46" i="10"/>
  <c r="G30" i="10"/>
  <c r="G48" i="10"/>
  <c r="G29" i="10"/>
  <c r="G68" i="10"/>
  <c r="G69" i="10"/>
  <c r="G60" i="10"/>
  <c r="G31" i="10"/>
  <c r="G26" i="10"/>
  <c r="G34" i="10"/>
  <c r="G38" i="10"/>
  <c r="G56" i="10"/>
  <c r="G64" i="10"/>
  <c r="G36" i="10"/>
  <c r="G61" i="10"/>
  <c r="G67" i="10"/>
  <c r="G55" i="10"/>
  <c r="G12" i="10"/>
  <c r="G39" i="10"/>
  <c r="G32" i="10"/>
  <c r="G14" i="10"/>
  <c r="G53" i="10"/>
  <c r="G65" i="10"/>
  <c r="G8" i="10"/>
  <c r="G37" i="10"/>
  <c r="G57" i="10"/>
  <c r="G33" i="10"/>
  <c r="G62" i="10"/>
  <c r="G21" i="10"/>
  <c r="G44" i="10"/>
  <c r="G66" i="10"/>
  <c r="G54" i="10"/>
  <c r="G22" i="10"/>
  <c r="G35" i="10"/>
  <c r="G27" i="10"/>
  <c r="G70" i="10" l="1"/>
  <c r="F43" i="10"/>
  <c r="F51" i="10"/>
  <c r="F58" i="10"/>
  <c r="F42" i="10"/>
  <c r="F59" i="10"/>
  <c r="F18" i="10"/>
  <c r="F52" i="10"/>
  <c r="F9" i="10"/>
  <c r="F50" i="10"/>
  <c r="F24" i="10"/>
  <c r="F63" i="10"/>
  <c r="F13" i="10"/>
  <c r="F40" i="10"/>
  <c r="F11" i="10"/>
  <c r="F28" i="10"/>
  <c r="F41" i="10"/>
  <c r="F49" i="10"/>
  <c r="F20" i="10"/>
  <c r="F19" i="10"/>
  <c r="F7" i="10"/>
  <c r="F25" i="10"/>
  <c r="F15" i="10"/>
  <c r="F23" i="10"/>
  <c r="F17" i="10"/>
  <c r="F16" i="10"/>
  <c r="F47" i="10"/>
  <c r="F10" i="10"/>
  <c r="F46" i="10"/>
  <c r="F30" i="10"/>
  <c r="F48" i="10"/>
  <c r="F29" i="10"/>
  <c r="F68" i="10"/>
  <c r="F69" i="10"/>
  <c r="F60" i="10"/>
  <c r="F31" i="10"/>
  <c r="F26" i="10"/>
  <c r="F34" i="10"/>
  <c r="F38" i="10"/>
  <c r="F56" i="10"/>
  <c r="F64" i="10"/>
  <c r="F36" i="10"/>
  <c r="F61" i="10"/>
  <c r="F67" i="10"/>
  <c r="F55" i="10"/>
  <c r="F12" i="10"/>
  <c r="F39" i="10"/>
  <c r="F32" i="10"/>
  <c r="F14" i="10"/>
  <c r="F53" i="10"/>
  <c r="F65" i="10"/>
  <c r="F8" i="10"/>
  <c r="F37" i="10"/>
  <c r="F57" i="10"/>
  <c r="F33" i="10"/>
  <c r="F62" i="10"/>
  <c r="F21" i="10"/>
  <c r="F44" i="10"/>
  <c r="F66" i="10"/>
  <c r="F54" i="10"/>
  <c r="F22" i="10"/>
  <c r="F35" i="10"/>
  <c r="F27" i="10"/>
  <c r="F45" i="10"/>
</calcChain>
</file>

<file path=xl/sharedStrings.xml><?xml version="1.0" encoding="utf-8"?>
<sst xmlns="http://schemas.openxmlformats.org/spreadsheetml/2006/main" count="145" uniqueCount="139">
  <si>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</si>
  <si>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</si>
  <si>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</si>
  <si>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</si>
  <si>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</si>
  <si>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Баймакский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</si>
  <si>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</si>
  <si>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</si>
  <si>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</si>
  <si>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</si>
  <si>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</si>
  <si>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</si>
  <si>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</si>
  <si>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</si>
  <si>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</si>
  <si>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</si>
  <si>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</si>
  <si>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</si>
  <si>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</si>
  <si>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</si>
  <si>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</si>
  <si>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</si>
  <si>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</si>
  <si>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</si>
  <si>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</si>
  <si>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</si>
  <si>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</si>
  <si>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</si>
  <si>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Куюргазинский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</si>
  <si>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</si>
  <si>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</si>
  <si>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</si>
  <si>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</si>
  <si>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</si>
  <si>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</si>
  <si>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</si>
  <si>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</si>
  <si>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</si>
  <si>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</si>
  <si>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Шаранский район</t>
  </si>
  <si>
    <t>№ п/п</t>
  </si>
  <si>
    <t>г. Уфа</t>
  </si>
  <si>
    <t>г. Кумертау</t>
  </si>
  <si>
    <t>г. Октябрьский</t>
  </si>
  <si>
    <t>г. Сибай</t>
  </si>
  <si>
    <t>г. Стерлитамак</t>
  </si>
  <si>
    <t>г. Агидель</t>
  </si>
  <si>
    <t>г. Салават</t>
  </si>
  <si>
    <t>г. Нефтекамск</t>
  </si>
  <si>
    <t>Туймазинский район</t>
  </si>
  <si>
    <t>Ишимбайский район</t>
  </si>
  <si>
    <t>Белорецкий район</t>
  </si>
  <si>
    <t>Мелеузовский район</t>
  </si>
  <si>
    <t>Учалинский район</t>
  </si>
  <si>
    <t>Дюртюлинский район</t>
  </si>
  <si>
    <t>Бирский район</t>
  </si>
  <si>
    <t>Благовещенский район</t>
  </si>
  <si>
    <t>Янаульский район</t>
  </si>
  <si>
    <t>Уфимский район</t>
  </si>
  <si>
    <t>Чишминский район</t>
  </si>
  <si>
    <t>Стерлитамакский район</t>
  </si>
  <si>
    <t>Давлекановский район</t>
  </si>
  <si>
    <t>Средний показатель по Республике</t>
  </si>
  <si>
    <t>руб.</t>
  </si>
  <si>
    <t>%</t>
  </si>
  <si>
    <t>ЗАТО Межгорье</t>
  </si>
  <si>
    <t>Белебеевский район</t>
  </si>
  <si>
    <t>Задолженность (руб.)</t>
  </si>
  <si>
    <t xml:space="preserve"> Наименование МО</t>
  </si>
  <si>
    <t xml:space="preserve">Оплачено за период </t>
  </si>
  <si>
    <t>Начислено за период, руб.</t>
  </si>
  <si>
    <t>свыше 99%</t>
  </si>
  <si>
    <t>от 92-98%</t>
  </si>
  <si>
    <t>менее 92%</t>
  </si>
  <si>
    <t>Абзелиловский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</si>
  <si>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</si>
  <si>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</si>
  <si>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</si>
  <si>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</si>
  <si>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</si>
  <si>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</si>
  <si>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</si>
  <si>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</si>
  <si>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</si>
  <si>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</si>
  <si>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Бижбулякский</t>
  </si>
  <si>
    <t>Бирский</t>
  </si>
  <si>
    <t>Благоварский</t>
  </si>
  <si>
    <t>Благовещенский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</si>
  <si>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</si>
  <si>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</si>
  <si>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</si>
  <si>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</si>
  <si>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</si>
  <si>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</si>
  <si>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Дюртюлинский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</si>
  <si>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</si>
  <si>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</si>
  <si>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</si>
  <si>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</si>
  <si>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</si>
  <si>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</si>
  <si>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</si>
  <si>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</si>
  <si>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</si>
  <si>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</si>
  <si>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</si>
  <si>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</si>
  <si>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Кушнаренковский</t>
  </si>
  <si>
    <t>Куюргазинский</t>
  </si>
  <si>
    <t>Мелеузовский</t>
  </si>
  <si>
    <t>Мечетлинский</t>
  </si>
  <si>
    <t>Мишкинский</t>
  </si>
  <si>
    <t>Миякинский</t>
  </si>
  <si>
    <t>Нуримановский</t>
  </si>
  <si>
    <t>Салаватский</t>
  </si>
  <si>
    <t>Стерлибашевский</t>
  </si>
  <si>
    <t>Стерлитамакский</t>
  </si>
  <si>
    <t>Татышлинский</t>
  </si>
  <si>
    <t>Туймазинский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</si>
  <si>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</si>
  <si>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</si>
  <si>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</si>
  <si>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</si>
  <si>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</si>
  <si>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</si>
  <si>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</si>
  <si>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Янаульский</t>
  </si>
  <si>
    <t>Агидель</t>
  </si>
  <si>
    <t>Кумертау</t>
  </si>
  <si>
    <t>Нефтекамск</t>
  </si>
  <si>
    <t>Октябрьский</t>
  </si>
  <si>
    <t>Салават</t>
  </si>
  <si>
    <t>Сибай</t>
  </si>
  <si>
    <t>Стерлитамак</t>
  </si>
  <si>
    <t>Уфа</t>
  </si>
  <si>
    <t>Межгорье</t>
  </si>
  <si>
    <t>Собрано за аналогичный период в 2020 году</t>
  </si>
  <si>
    <r>
      <t xml:space="preserve">Информация о проценте сбора взносов на капитальный ремонт  </t>
    </r>
    <r>
      <rPr>
        <b/>
        <sz val="22"/>
        <color theme="1"/>
        <rFont val="Times New Roman"/>
        <family val="1"/>
        <charset val="204"/>
      </rPr>
      <t xml:space="preserve">за 8 месяцев 2021 года </t>
    </r>
    <r>
      <rPr>
        <sz val="22"/>
        <color theme="1"/>
        <rFont val="Times New Roman"/>
        <family val="1"/>
        <charset val="204"/>
      </rPr>
      <t>по состоянию на 10.09.2021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</si>
</sst>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</cellStyleXfs>
  <cellXfs count="38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4" fontId="0" fillId="0" borderId="0" xfId="0" applyNumberFormat="1" applyFill="1"/>
    <xf numFmtId="164" fontId="4" fillId="0" borderId="7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7">
    <cellStyle name="Normal" xfId="4"/>
    <cellStyle name="Обычный" xfId="0" builtinId="0"/>
    <cellStyle name="Обычный 2" xfId="1"/>
    <cellStyle name="Обычный 3" xfId="5"/>
    <cellStyle name="Обычный 4" xfId="6"/>
    <cellStyle name="Обычный 5" xfId="3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4"/>
  <sheetViews>
    <sheetView tabSelected="1" zoomScale="60" zoomScaleNormal="60" zoomScaleSheetLayoutView="70" workbookViewId="0">
      <selection activeCell="Q17" sqref="Q17"/>
    </sheetView>
  </sheetViews>
  <sheetFormatPr defaultColWidth="9.140625" defaultRowHeight="15" x14ac:dyDescent="0.25"/>
  <cols>
    <col min="1" max="1" width="12" style="3" customWidth="1"/>
    <col min="2" max="2" width="49" style="3" customWidth="1"/>
    <col min="3" max="3" width="49" style="3" hidden="1" customWidth="1"/>
    <col min="4" max="4" width="39" style="3" customWidth="1"/>
    <col min="5" max="5" width="26.28515625" style="3" customWidth="1"/>
    <col min="6" max="6" width="21.85546875" style="21" customWidth="1"/>
    <col min="7" max="7" width="27.5703125" style="3" customWidth="1"/>
    <col min="8" max="8" width="39.85546875" style="21" customWidth="1"/>
    <col min="9" max="16384" width="9.140625" style="3"/>
  </cols>
  <sheetData>
    <row r="2" spans="1:8" ht="20.100000000000001" customHeight="1" x14ac:dyDescent="0.25">
      <c r="A2" s="32" t="s">
        <v>138</v>
      </c>
      <c r="B2" s="32"/>
      <c r="C2" s="32"/>
      <c r="D2" s="32"/>
      <c r="E2" s="32"/>
      <c r="F2" s="32"/>
      <c r="G2" s="32"/>
      <c r="H2" s="33"/>
    </row>
    <row r="3" spans="1:8" ht="48.75" customHeight="1" x14ac:dyDescent="0.25">
      <c r="A3" s="32"/>
      <c r="B3" s="32"/>
      <c r="C3" s="32"/>
      <c r="D3" s="32"/>
      <c r="E3" s="32"/>
      <c r="F3" s="32"/>
      <c r="G3" s="32"/>
      <c r="H3" s="33"/>
    </row>
    <row r="4" spans="1:8" ht="29.25" customHeight="1" thickBot="1" x14ac:dyDescent="0.3"/>
    <row r="5" spans="1:8" ht="79.5" customHeight="1" thickBot="1" x14ac:dyDescent="0.3">
      <c r="A5" s="34" t="s">
        <v>40</v>
      </c>
      <c r="B5" s="34" t="s">
        <v>68</v>
      </c>
      <c r="C5" s="34" t="s">
        <v>68</v>
      </c>
      <c r="D5" s="34" t="s">
        <v>70</v>
      </c>
      <c r="E5" s="36" t="s">
        <v>69</v>
      </c>
      <c r="F5" s="37"/>
      <c r="G5" s="12" t="s">
        <v>67</v>
      </c>
      <c r="H5" s="28" t="s">
        <v>137</v>
      </c>
    </row>
    <row r="6" spans="1:8" ht="30" customHeight="1" thickBot="1" x14ac:dyDescent="0.3">
      <c r="A6" s="35"/>
      <c r="B6" s="35"/>
      <c r="C6" s="35"/>
      <c r="D6" s="35"/>
      <c r="E6" s="8" t="s">
        <v>63</v>
      </c>
      <c r="F6" s="22" t="s">
        <v>64</v>
      </c>
      <c r="G6" s="8" t="s">
        <v>63</v>
      </c>
      <c r="H6" s="22" t="s">
        <v>63</v>
      </c>
    </row>
    <row r="7" spans="1:8" ht="30" customHeight="1" x14ac:dyDescent="0.35">
      <c r="A7" s="5">
        <v>1</v>
      </c>
      <c r="B7" s="1" t="s">
        <v>48</v>
      </c>
      <c r="C7" s="1" t="s">
        <v>130</v>
      </c>
      <c r="D7" s="2">
        <v>146123999.50999969</v>
      </c>
      <c r="E7" s="7">
        <v>156329564.22999981</v>
      </c>
      <c r="F7" s="25">
        <f t="shared" ref="F7:F38" si="0">E7/D7</f>
        <v>1.0698418107512977</v>
      </c>
      <c r="G7" s="16">
        <f t="shared" ref="G7:G38" si="1">D7-E7</f>
        <v>-10205564.720000118</v>
      </c>
      <c r="H7" s="23">
        <v>0.8892940921178677</v>
      </c>
    </row>
    <row r="8" spans="1:8" ht="30" customHeight="1" x14ac:dyDescent="0.35">
      <c r="A8" s="4">
        <v>2</v>
      </c>
      <c r="B8" s="1" t="s">
        <v>34</v>
      </c>
      <c r="C8" s="1" t="s">
        <v>116</v>
      </c>
      <c r="D8" s="2">
        <v>1599611.72</v>
      </c>
      <c r="E8" s="7">
        <v>1709444.0199999998</v>
      </c>
      <c r="F8" s="25">
        <f t="shared" si="0"/>
        <v>1.0686618500144522</v>
      </c>
      <c r="G8" s="16">
        <f t="shared" si="1"/>
        <v>-109832.29999999981</v>
      </c>
      <c r="H8" s="23">
        <v>0.85824701000281234</v>
      </c>
    </row>
    <row r="9" spans="1:8" ht="30" customHeight="1" x14ac:dyDescent="0.35">
      <c r="A9" s="4">
        <v>3</v>
      </c>
      <c r="B9" s="1" t="s">
        <v>66</v>
      </c>
      <c r="C9" s="1" t="s">
        <v>82</v>
      </c>
      <c r="D9" s="2">
        <v>69806148.439999729</v>
      </c>
      <c r="E9" s="7">
        <v>72270931.039999887</v>
      </c>
      <c r="F9" s="25">
        <f t="shared" si="0"/>
        <v>1.0353089613892494</v>
      </c>
      <c r="G9" s="16">
        <f t="shared" si="1"/>
        <v>-2464782.600000158</v>
      </c>
      <c r="H9" s="24">
        <v>0.92850106926625042</v>
      </c>
    </row>
    <row r="10" spans="1:8" ht="30" customHeight="1" x14ac:dyDescent="0.35">
      <c r="A10" s="4">
        <v>4</v>
      </c>
      <c r="B10" s="1" t="s">
        <v>61</v>
      </c>
      <c r="C10" s="1" t="s">
        <v>93</v>
      </c>
      <c r="D10" s="2">
        <v>11313490.299999999</v>
      </c>
      <c r="E10" s="7">
        <v>11646936.950000001</v>
      </c>
      <c r="F10" s="25">
        <f t="shared" si="0"/>
        <v>1.0294733668530216</v>
      </c>
      <c r="G10" s="16">
        <f t="shared" si="1"/>
        <v>-333446.65000000224</v>
      </c>
      <c r="H10" s="23">
        <v>0.89812014866279111</v>
      </c>
    </row>
    <row r="11" spans="1:8" ht="30" customHeight="1" x14ac:dyDescent="0.35">
      <c r="A11" s="4">
        <v>5</v>
      </c>
      <c r="B11" s="1" t="s">
        <v>56</v>
      </c>
      <c r="C11" s="1" t="s">
        <v>88</v>
      </c>
      <c r="D11" s="2">
        <v>24328594.129999973</v>
      </c>
      <c r="E11" s="7">
        <v>24895903.52999996</v>
      </c>
      <c r="F11" s="25">
        <f t="shared" si="0"/>
        <v>1.0233186265087315</v>
      </c>
      <c r="G11" s="16">
        <f t="shared" si="1"/>
        <v>-567309.39999998733</v>
      </c>
      <c r="H11" s="23">
        <v>0.84501747997654664</v>
      </c>
    </row>
    <row r="12" spans="1:8" ht="30" customHeight="1" x14ac:dyDescent="0.35">
      <c r="A12" s="4">
        <v>6</v>
      </c>
      <c r="B12" s="1" t="s">
        <v>52</v>
      </c>
      <c r="C12" s="1" t="s">
        <v>110</v>
      </c>
      <c r="D12" s="2">
        <v>57249185.119999625</v>
      </c>
      <c r="E12" s="7">
        <v>57917876.859999843</v>
      </c>
      <c r="F12" s="25">
        <f t="shared" si="0"/>
        <v>1.0116803713205451</v>
      </c>
      <c r="G12" s="16">
        <f t="shared" si="1"/>
        <v>-668691.74000021815</v>
      </c>
      <c r="H12" s="23">
        <v>0.89184829768424734</v>
      </c>
    </row>
    <row r="13" spans="1:8" ht="30" customHeight="1" x14ac:dyDescent="0.35">
      <c r="A13" s="4">
        <v>7</v>
      </c>
      <c r="B13" s="1" t="s">
        <v>55</v>
      </c>
      <c r="C13" s="1" t="s">
        <v>86</v>
      </c>
      <c r="D13" s="2">
        <v>26384034.630000118</v>
      </c>
      <c r="E13" s="7">
        <v>26602638.03000012</v>
      </c>
      <c r="F13" s="25">
        <f t="shared" si="0"/>
        <v>1.0082854424300762</v>
      </c>
      <c r="G13" s="16">
        <f t="shared" si="1"/>
        <v>-218603.40000000224</v>
      </c>
      <c r="H13" s="23">
        <v>0.9159776021800965</v>
      </c>
    </row>
    <row r="14" spans="1:8" ht="30" customHeight="1" x14ac:dyDescent="0.35">
      <c r="A14" s="4">
        <v>8</v>
      </c>
      <c r="B14" s="1" t="s">
        <v>31</v>
      </c>
      <c r="C14" s="1" t="s">
        <v>113</v>
      </c>
      <c r="D14" s="2">
        <v>1349032.91</v>
      </c>
      <c r="E14" s="7">
        <v>1349141.42</v>
      </c>
      <c r="F14" s="25">
        <f t="shared" si="0"/>
        <v>1.0000804353987183</v>
      </c>
      <c r="G14" s="16">
        <f t="shared" si="1"/>
        <v>-108.51000000000931</v>
      </c>
      <c r="H14" s="23">
        <v>0.88798499836265932</v>
      </c>
    </row>
    <row r="15" spans="1:8" ht="30" customHeight="1" x14ac:dyDescent="0.35">
      <c r="A15" s="4">
        <v>9</v>
      </c>
      <c r="B15" s="1" t="s">
        <v>47</v>
      </c>
      <c r="C15" s="1" t="s">
        <v>132</v>
      </c>
      <c r="D15" s="2">
        <v>135063042.31999952</v>
      </c>
      <c r="E15" s="7">
        <v>133515999.08999991</v>
      </c>
      <c r="F15" s="24">
        <f t="shared" si="0"/>
        <v>0.98854576941681604</v>
      </c>
      <c r="G15" s="16">
        <f t="shared" si="1"/>
        <v>1547043.2299996018</v>
      </c>
      <c r="H15" s="23">
        <v>0.89598153288857374</v>
      </c>
    </row>
    <row r="16" spans="1:8" ht="30" customHeight="1" x14ac:dyDescent="0.35">
      <c r="A16" s="4">
        <v>10</v>
      </c>
      <c r="B16" s="1" t="s">
        <v>41</v>
      </c>
      <c r="C16" s="1" t="s">
        <v>135</v>
      </c>
      <c r="D16" s="2">
        <v>1281849438.4603262</v>
      </c>
      <c r="E16" s="7">
        <v>1265187023.6101999</v>
      </c>
      <c r="F16" s="24">
        <f t="shared" si="0"/>
        <v>0.98700126992282333</v>
      </c>
      <c r="G16" s="16">
        <f t="shared" si="1"/>
        <v>16662414.850126266</v>
      </c>
      <c r="H16" s="23">
        <v>0.88192998823543223</v>
      </c>
    </row>
    <row r="17" spans="1:8" ht="30" customHeight="1" x14ac:dyDescent="0.35">
      <c r="A17" s="4">
        <v>11</v>
      </c>
      <c r="B17" s="1" t="s">
        <v>45</v>
      </c>
      <c r="C17" s="1" t="s">
        <v>134</v>
      </c>
      <c r="D17" s="2">
        <v>306243477.50999373</v>
      </c>
      <c r="E17" s="7">
        <v>298705913.8399933</v>
      </c>
      <c r="F17" s="24">
        <f t="shared" si="0"/>
        <v>0.9753870229946221</v>
      </c>
      <c r="G17" s="16">
        <f t="shared" si="1"/>
        <v>7537563.6700004339</v>
      </c>
      <c r="H17" s="24">
        <v>0.93479083469613211</v>
      </c>
    </row>
    <row r="18" spans="1:8" ht="30" customHeight="1" x14ac:dyDescent="0.35">
      <c r="A18" s="4">
        <v>12</v>
      </c>
      <c r="B18" s="1" t="s">
        <v>6</v>
      </c>
      <c r="C18" s="1" t="s">
        <v>80</v>
      </c>
      <c r="D18" s="2">
        <v>3576438.9599999981</v>
      </c>
      <c r="E18" s="7">
        <v>3483374.04</v>
      </c>
      <c r="F18" s="24">
        <f t="shared" si="0"/>
        <v>0.97397832843203391</v>
      </c>
      <c r="G18" s="16">
        <f t="shared" si="1"/>
        <v>93064.919999998063</v>
      </c>
      <c r="H18" s="24">
        <v>0.93736683538251142</v>
      </c>
    </row>
    <row r="19" spans="1:8" ht="30" customHeight="1" x14ac:dyDescent="0.35">
      <c r="A19" s="4">
        <v>13</v>
      </c>
      <c r="B19" s="1" t="s">
        <v>42</v>
      </c>
      <c r="C19" s="1" t="s">
        <v>129</v>
      </c>
      <c r="D19" s="2">
        <v>72138718.319999948</v>
      </c>
      <c r="E19" s="7">
        <v>70029949.139999881</v>
      </c>
      <c r="F19" s="24">
        <f t="shared" si="0"/>
        <v>0.97076785907609586</v>
      </c>
      <c r="G19" s="16">
        <f t="shared" si="1"/>
        <v>2108769.1800000668</v>
      </c>
      <c r="H19" s="24">
        <v>0.98046478293424399</v>
      </c>
    </row>
    <row r="20" spans="1:8" ht="30" customHeight="1" x14ac:dyDescent="0.35">
      <c r="A20" s="4">
        <v>14</v>
      </c>
      <c r="B20" s="1" t="s">
        <v>46</v>
      </c>
      <c r="C20" s="1" t="s">
        <v>128</v>
      </c>
      <c r="D20" s="2">
        <v>17880181.07999995</v>
      </c>
      <c r="E20" s="7">
        <v>17328190.169999991</v>
      </c>
      <c r="F20" s="24">
        <f t="shared" si="0"/>
        <v>0.96912833782106411</v>
      </c>
      <c r="G20" s="16">
        <f t="shared" si="1"/>
        <v>551990.90999995917</v>
      </c>
      <c r="H20" s="25">
        <v>1.2448842364506512</v>
      </c>
    </row>
    <row r="21" spans="1:8" ht="30" customHeight="1" x14ac:dyDescent="0.35">
      <c r="A21" s="4">
        <v>15</v>
      </c>
      <c r="B21" s="1" t="s">
        <v>53</v>
      </c>
      <c r="C21" s="1" t="s">
        <v>121</v>
      </c>
      <c r="D21" s="2">
        <v>40106968.120000064</v>
      </c>
      <c r="E21" s="7">
        <v>38853228.62000002</v>
      </c>
      <c r="F21" s="24">
        <f t="shared" si="0"/>
        <v>0.96874010779750652</v>
      </c>
      <c r="G21" s="16">
        <f t="shared" si="1"/>
        <v>1253739.5000000447</v>
      </c>
      <c r="H21" s="24">
        <v>0.95151033591692291</v>
      </c>
    </row>
    <row r="22" spans="1:8" ht="30" customHeight="1" x14ac:dyDescent="0.35">
      <c r="A22" s="4">
        <v>16</v>
      </c>
      <c r="B22" s="1" t="s">
        <v>59</v>
      </c>
      <c r="C22" s="1" t="s">
        <v>125</v>
      </c>
      <c r="D22" s="2">
        <v>18285956.350000031</v>
      </c>
      <c r="E22" s="7">
        <v>17686544.88000001</v>
      </c>
      <c r="F22" s="24">
        <f t="shared" si="0"/>
        <v>0.96722011917085104</v>
      </c>
      <c r="G22" s="16">
        <f t="shared" si="1"/>
        <v>599411.47000002116</v>
      </c>
      <c r="H22" s="24">
        <v>0.95795015586914911</v>
      </c>
    </row>
    <row r="23" spans="1:8" ht="30" customHeight="1" x14ac:dyDescent="0.35">
      <c r="A23" s="4">
        <v>17</v>
      </c>
      <c r="B23" s="1" t="s">
        <v>44</v>
      </c>
      <c r="C23" s="1" t="s">
        <v>133</v>
      </c>
      <c r="D23" s="2">
        <v>44216983.050000019</v>
      </c>
      <c r="E23" s="7">
        <v>42549671.37999998</v>
      </c>
      <c r="F23" s="24">
        <f t="shared" si="0"/>
        <v>0.96229250493832508</v>
      </c>
      <c r="G23" s="16">
        <f t="shared" si="1"/>
        <v>1667311.670000039</v>
      </c>
      <c r="H23" s="23">
        <v>0.86933977760014736</v>
      </c>
    </row>
    <row r="24" spans="1:8" ht="30" customHeight="1" x14ac:dyDescent="0.35">
      <c r="A24" s="4">
        <v>18</v>
      </c>
      <c r="B24" s="1" t="s">
        <v>51</v>
      </c>
      <c r="C24" s="1" t="s">
        <v>84</v>
      </c>
      <c r="D24" s="2">
        <v>60120980.549999982</v>
      </c>
      <c r="E24" s="7">
        <v>57820683.229999974</v>
      </c>
      <c r="F24" s="24">
        <f t="shared" si="0"/>
        <v>0.96173885889823518</v>
      </c>
      <c r="G24" s="16">
        <f t="shared" si="1"/>
        <v>2300297.3200000077</v>
      </c>
      <c r="H24" s="24">
        <v>0.94767223960559133</v>
      </c>
    </row>
    <row r="25" spans="1:8" ht="30" customHeight="1" x14ac:dyDescent="0.35">
      <c r="A25" s="4">
        <v>19</v>
      </c>
      <c r="B25" s="1" t="s">
        <v>43</v>
      </c>
      <c r="C25" s="1" t="s">
        <v>131</v>
      </c>
      <c r="D25" s="2">
        <v>115057435.05999979</v>
      </c>
      <c r="E25" s="7">
        <v>110233009.90000011</v>
      </c>
      <c r="F25" s="24">
        <f t="shared" si="0"/>
        <v>0.95806941848230964</v>
      </c>
      <c r="G25" s="16">
        <f t="shared" si="1"/>
        <v>4824425.1599996835</v>
      </c>
      <c r="H25" s="23">
        <v>0.91479119370793582</v>
      </c>
    </row>
    <row r="26" spans="1:8" ht="30" customHeight="1" x14ac:dyDescent="0.35">
      <c r="A26" s="4">
        <v>20</v>
      </c>
      <c r="B26" s="1" t="s">
        <v>50</v>
      </c>
      <c r="C26" s="1" t="s">
        <v>101</v>
      </c>
      <c r="D26" s="2">
        <v>70819581.809999838</v>
      </c>
      <c r="E26" s="7">
        <v>67718421.200000048</v>
      </c>
      <c r="F26" s="24">
        <f t="shared" si="0"/>
        <v>0.95621040776095201</v>
      </c>
      <c r="G26" s="16">
        <f t="shared" si="1"/>
        <v>3101160.6099997908</v>
      </c>
      <c r="H26" s="23">
        <v>0.9161399642322241</v>
      </c>
    </row>
    <row r="27" spans="1:8" ht="30" customHeight="1" x14ac:dyDescent="0.35">
      <c r="A27" s="4">
        <v>21</v>
      </c>
      <c r="B27" s="1" t="s">
        <v>57</v>
      </c>
      <c r="C27" s="1" t="s">
        <v>127</v>
      </c>
      <c r="D27" s="2">
        <v>18302034.899999999</v>
      </c>
      <c r="E27" s="7">
        <v>17453179.12999998</v>
      </c>
      <c r="F27" s="24">
        <f t="shared" si="0"/>
        <v>0.95361959614665481</v>
      </c>
      <c r="G27" s="16">
        <f t="shared" si="1"/>
        <v>848855.77000001818</v>
      </c>
      <c r="H27" s="23">
        <v>0.89393623078305817</v>
      </c>
    </row>
    <row r="28" spans="1:8" ht="30" customHeight="1" x14ac:dyDescent="0.35">
      <c r="A28" s="4">
        <v>22</v>
      </c>
      <c r="B28" s="1" t="s">
        <v>11</v>
      </c>
      <c r="C28" s="1" t="s">
        <v>89</v>
      </c>
      <c r="D28" s="2">
        <v>3031092.8000000003</v>
      </c>
      <c r="E28" s="7">
        <v>2889922.8700000006</v>
      </c>
      <c r="F28" s="24">
        <f t="shared" si="0"/>
        <v>0.95342606138617736</v>
      </c>
      <c r="G28" s="16">
        <f t="shared" si="1"/>
        <v>141169.9299999997</v>
      </c>
      <c r="H28" s="23">
        <v>0.88066021091734914</v>
      </c>
    </row>
    <row r="29" spans="1:8" ht="30" customHeight="1" x14ac:dyDescent="0.35">
      <c r="A29" s="4">
        <v>23</v>
      </c>
      <c r="B29" s="1" t="s">
        <v>65</v>
      </c>
      <c r="C29" s="1" t="s">
        <v>136</v>
      </c>
      <c r="D29" s="2">
        <v>17766069.899999999</v>
      </c>
      <c r="E29" s="7">
        <v>16924019.57</v>
      </c>
      <c r="F29" s="24">
        <f t="shared" si="0"/>
        <v>0.95260345508378319</v>
      </c>
      <c r="G29" s="16">
        <f t="shared" si="1"/>
        <v>842050.32999999821</v>
      </c>
      <c r="H29" s="23">
        <v>0.87678587186109802</v>
      </c>
    </row>
    <row r="30" spans="1:8" ht="30" customHeight="1" x14ac:dyDescent="0.35">
      <c r="A30" s="4">
        <v>24</v>
      </c>
      <c r="B30" s="1" t="s">
        <v>54</v>
      </c>
      <c r="C30" s="1" t="s">
        <v>95</v>
      </c>
      <c r="D30" s="2">
        <v>36714893.170000009</v>
      </c>
      <c r="E30" s="7">
        <v>34901502.180000007</v>
      </c>
      <c r="F30" s="24">
        <f t="shared" si="0"/>
        <v>0.95060884471041474</v>
      </c>
      <c r="G30" s="16">
        <f t="shared" si="1"/>
        <v>1813390.9900000021</v>
      </c>
      <c r="H30" s="23">
        <v>0.91489431835226231</v>
      </c>
    </row>
    <row r="31" spans="1:8" ht="30" customHeight="1" x14ac:dyDescent="0.35">
      <c r="A31" s="4">
        <v>25</v>
      </c>
      <c r="B31" s="1" t="s">
        <v>20</v>
      </c>
      <c r="C31" s="1" t="s">
        <v>100</v>
      </c>
      <c r="D31" s="2">
        <v>3329706.4099999983</v>
      </c>
      <c r="E31" s="7">
        <v>3146462.6699999985</v>
      </c>
      <c r="F31" s="24">
        <f t="shared" si="0"/>
        <v>0.94496699785612637</v>
      </c>
      <c r="G31" s="16">
        <f t="shared" si="1"/>
        <v>183243.73999999976</v>
      </c>
      <c r="H31" s="23">
        <v>0.88595186126571579</v>
      </c>
    </row>
    <row r="32" spans="1:8" ht="30" customHeight="1" x14ac:dyDescent="0.35">
      <c r="A32" s="4">
        <v>26</v>
      </c>
      <c r="B32" s="1" t="s">
        <v>30</v>
      </c>
      <c r="C32" s="1" t="s">
        <v>112</v>
      </c>
      <c r="D32" s="2">
        <v>1268341.49</v>
      </c>
      <c r="E32" s="7">
        <v>1195665.6200000001</v>
      </c>
      <c r="F32" s="24">
        <f t="shared" si="0"/>
        <v>0.94270007677506484</v>
      </c>
      <c r="G32" s="16">
        <f t="shared" si="1"/>
        <v>72675.869999999879</v>
      </c>
      <c r="H32" s="23">
        <v>0.76118255829708925</v>
      </c>
    </row>
    <row r="33" spans="1:8" ht="30" customHeight="1" x14ac:dyDescent="0.35">
      <c r="A33" s="4">
        <v>27</v>
      </c>
      <c r="B33" s="1" t="s">
        <v>49</v>
      </c>
      <c r="C33" s="1" t="s">
        <v>119</v>
      </c>
      <c r="D33" s="2">
        <v>88300137.090000197</v>
      </c>
      <c r="E33" s="7">
        <v>82744881.789999843</v>
      </c>
      <c r="F33" s="24">
        <f t="shared" si="0"/>
        <v>0.93708667411990376</v>
      </c>
      <c r="G33" s="16">
        <f t="shared" si="1"/>
        <v>5555255.3000003546</v>
      </c>
      <c r="H33" s="24">
        <v>0.93540710191605714</v>
      </c>
    </row>
    <row r="34" spans="1:8" ht="30" customHeight="1" x14ac:dyDescent="0.35">
      <c r="A34" s="4">
        <v>28</v>
      </c>
      <c r="B34" s="1" t="s">
        <v>21</v>
      </c>
      <c r="C34" s="1" t="s">
        <v>102</v>
      </c>
      <c r="D34" s="2">
        <v>6799792.4200000018</v>
      </c>
      <c r="E34" s="7">
        <v>6335396.4200000009</v>
      </c>
      <c r="F34" s="24">
        <f t="shared" si="0"/>
        <v>0.93170438576417591</v>
      </c>
      <c r="G34" s="16">
        <f t="shared" si="1"/>
        <v>464396.00000000093</v>
      </c>
      <c r="H34" s="23">
        <v>0.89627839516902452</v>
      </c>
    </row>
    <row r="35" spans="1:8" ht="30" customHeight="1" x14ac:dyDescent="0.35">
      <c r="A35" s="4">
        <v>29</v>
      </c>
      <c r="B35" s="1" t="s">
        <v>39</v>
      </c>
      <c r="C35" s="1" t="s">
        <v>126</v>
      </c>
      <c r="D35" s="2">
        <v>1928717.0500000003</v>
      </c>
      <c r="E35" s="7">
        <v>1796237.5099999998</v>
      </c>
      <c r="F35" s="24">
        <f t="shared" si="0"/>
        <v>0.9313120916310661</v>
      </c>
      <c r="G35" s="16">
        <f t="shared" si="1"/>
        <v>132479.5400000005</v>
      </c>
      <c r="H35" s="23">
        <v>0.842769507227071</v>
      </c>
    </row>
    <row r="36" spans="1:8" ht="30" customHeight="1" x14ac:dyDescent="0.35">
      <c r="A36" s="4">
        <v>30</v>
      </c>
      <c r="B36" s="1" t="s">
        <v>25</v>
      </c>
      <c r="C36" s="1" t="s">
        <v>106</v>
      </c>
      <c r="D36" s="2">
        <v>4279203.9299999978</v>
      </c>
      <c r="E36" s="7">
        <v>3976015.6599999992</v>
      </c>
      <c r="F36" s="24">
        <f t="shared" si="0"/>
        <v>0.92914844093443361</v>
      </c>
      <c r="G36" s="16">
        <f t="shared" si="1"/>
        <v>303188.26999999862</v>
      </c>
      <c r="H36" s="23">
        <v>0.83675252269528388</v>
      </c>
    </row>
    <row r="37" spans="1:8" ht="30" customHeight="1" x14ac:dyDescent="0.35">
      <c r="A37" s="4">
        <v>31</v>
      </c>
      <c r="B37" s="1" t="s">
        <v>60</v>
      </c>
      <c r="C37" s="1" t="s">
        <v>117</v>
      </c>
      <c r="D37" s="2">
        <v>15669629.530000057</v>
      </c>
      <c r="E37" s="7">
        <v>14535759.300000016</v>
      </c>
      <c r="F37" s="24">
        <f t="shared" si="0"/>
        <v>0.92763898930544553</v>
      </c>
      <c r="G37" s="16">
        <f t="shared" si="1"/>
        <v>1133870.2300000414</v>
      </c>
      <c r="H37" s="23">
        <v>0.89639619808560667</v>
      </c>
    </row>
    <row r="38" spans="1:8" ht="30" customHeight="1" x14ac:dyDescent="0.35">
      <c r="A38" s="4">
        <v>32</v>
      </c>
      <c r="B38" s="1" t="s">
        <v>22</v>
      </c>
      <c r="C38" s="1" t="s">
        <v>103</v>
      </c>
      <c r="D38" s="2">
        <v>1039059.1099999998</v>
      </c>
      <c r="E38" s="7">
        <v>959554.80999999994</v>
      </c>
      <c r="F38" s="24">
        <f t="shared" si="0"/>
        <v>0.92348433382197104</v>
      </c>
      <c r="G38" s="16">
        <f t="shared" si="1"/>
        <v>79504.299999999814</v>
      </c>
      <c r="H38" s="23">
        <v>0.83335378177724173</v>
      </c>
    </row>
    <row r="39" spans="1:8" ht="30" customHeight="1" x14ac:dyDescent="0.35">
      <c r="A39" s="4">
        <v>33</v>
      </c>
      <c r="B39" s="1" t="s">
        <v>29</v>
      </c>
      <c r="C39" s="1" t="s">
        <v>111</v>
      </c>
      <c r="D39" s="2">
        <v>1881886.2300000004</v>
      </c>
      <c r="E39" s="7">
        <v>1734467.4400000002</v>
      </c>
      <c r="F39" s="24">
        <f t="shared" ref="F39:F70" si="2">E39/D39</f>
        <v>0.92166434524578023</v>
      </c>
      <c r="G39" s="16">
        <f t="shared" ref="G39:G69" si="3">D39-E39</f>
        <v>147418.79000000027</v>
      </c>
      <c r="H39" s="23">
        <v>0.84728613358951665</v>
      </c>
    </row>
    <row r="40" spans="1:8" ht="30" customHeight="1" x14ac:dyDescent="0.35">
      <c r="A40" s="4">
        <v>34</v>
      </c>
      <c r="B40" s="1" t="s">
        <v>10</v>
      </c>
      <c r="C40" s="1" t="s">
        <v>87</v>
      </c>
      <c r="D40" s="2">
        <v>2734662.9699999983</v>
      </c>
      <c r="E40" s="7">
        <v>2504446.7499999991</v>
      </c>
      <c r="F40" s="23">
        <f t="shared" si="2"/>
        <v>0.91581550541125756</v>
      </c>
      <c r="G40" s="16">
        <f t="shared" si="3"/>
        <v>230216.21999999927</v>
      </c>
      <c r="H40" s="23">
        <v>0.87159127381325829</v>
      </c>
    </row>
    <row r="41" spans="1:8" ht="30" customHeight="1" x14ac:dyDescent="0.35">
      <c r="A41" s="4">
        <v>35</v>
      </c>
      <c r="B41" s="1" t="s">
        <v>12</v>
      </c>
      <c r="C41" s="1" t="s">
        <v>90</v>
      </c>
      <c r="D41" s="2">
        <v>1640996.97</v>
      </c>
      <c r="E41" s="7">
        <v>1500158.91</v>
      </c>
      <c r="F41" s="23">
        <f t="shared" si="2"/>
        <v>0.91417530770943467</v>
      </c>
      <c r="G41" s="16">
        <f t="shared" si="3"/>
        <v>140838.06000000006</v>
      </c>
      <c r="H41" s="23">
        <v>0.84445749081992572</v>
      </c>
    </row>
    <row r="42" spans="1:8" ht="30" customHeight="1" x14ac:dyDescent="0.35">
      <c r="A42" s="4">
        <v>36</v>
      </c>
      <c r="B42" s="1" t="s">
        <v>4</v>
      </c>
      <c r="C42" s="1" t="s">
        <v>78</v>
      </c>
      <c r="D42" s="2">
        <v>2823991.3599999966</v>
      </c>
      <c r="E42" s="7">
        <v>2573264.7999999998</v>
      </c>
      <c r="F42" s="23">
        <f t="shared" si="2"/>
        <v>0.91121553573025194</v>
      </c>
      <c r="G42" s="16">
        <f t="shared" si="3"/>
        <v>250726.5599999968</v>
      </c>
      <c r="H42" s="23">
        <v>0.84059791744784029</v>
      </c>
    </row>
    <row r="43" spans="1:8" ht="30" customHeight="1" x14ac:dyDescent="0.35">
      <c r="A43" s="4">
        <v>37</v>
      </c>
      <c r="B43" s="1" t="s">
        <v>1</v>
      </c>
      <c r="C43" s="1" t="s">
        <v>75</v>
      </c>
      <c r="D43" s="2">
        <v>5318734.29</v>
      </c>
      <c r="E43" s="7">
        <v>4846501.6500000022</v>
      </c>
      <c r="F43" s="23">
        <f t="shared" si="2"/>
        <v>0.91121334245106689</v>
      </c>
      <c r="G43" s="16">
        <f t="shared" si="3"/>
        <v>472232.6399999978</v>
      </c>
      <c r="H43" s="23">
        <v>0.87697739172738376</v>
      </c>
    </row>
    <row r="44" spans="1:8" ht="30" customHeight="1" x14ac:dyDescent="0.35">
      <c r="A44" s="4">
        <v>38</v>
      </c>
      <c r="B44" s="1" t="s">
        <v>36</v>
      </c>
      <c r="C44" s="1" t="s">
        <v>122</v>
      </c>
      <c r="D44" s="2">
        <v>2209065.36</v>
      </c>
      <c r="E44" s="7">
        <v>2010680.4300000002</v>
      </c>
      <c r="F44" s="23">
        <f t="shared" si="2"/>
        <v>0.91019508358955947</v>
      </c>
      <c r="G44" s="16">
        <f t="shared" si="3"/>
        <v>198384.9299999997</v>
      </c>
      <c r="H44" s="23">
        <v>0.91081268055356901</v>
      </c>
    </row>
    <row r="45" spans="1:8" ht="30" customHeight="1" x14ac:dyDescent="0.35">
      <c r="A45" s="4">
        <v>39</v>
      </c>
      <c r="B45" s="1" t="s">
        <v>0</v>
      </c>
      <c r="C45" s="1" t="s">
        <v>74</v>
      </c>
      <c r="D45" s="2">
        <v>3797946.799999997</v>
      </c>
      <c r="E45" s="7">
        <v>3447484.7</v>
      </c>
      <c r="F45" s="23">
        <f t="shared" si="2"/>
        <v>0.90772327300635247</v>
      </c>
      <c r="G45" s="16">
        <f t="shared" si="3"/>
        <v>350462.09999999683</v>
      </c>
      <c r="H45" s="23">
        <v>0.86785331107693453</v>
      </c>
    </row>
    <row r="46" spans="1:8" ht="30" customHeight="1" x14ac:dyDescent="0.35">
      <c r="A46" s="4">
        <v>40</v>
      </c>
      <c r="B46" s="1" t="s">
        <v>15</v>
      </c>
      <c r="C46" s="1" t="s">
        <v>94</v>
      </c>
      <c r="D46" s="2">
        <v>3055387.4000000013</v>
      </c>
      <c r="E46" s="7">
        <v>2767278.8900000006</v>
      </c>
      <c r="F46" s="23">
        <f t="shared" si="2"/>
        <v>0.90570475285719887</v>
      </c>
      <c r="G46" s="16">
        <f t="shared" si="3"/>
        <v>288108.51000000071</v>
      </c>
      <c r="H46" s="24">
        <v>0.92600708340790339</v>
      </c>
    </row>
    <row r="47" spans="1:8" ht="30" customHeight="1" x14ac:dyDescent="0.35">
      <c r="A47" s="4">
        <v>41</v>
      </c>
      <c r="B47" s="1" t="s">
        <v>14</v>
      </c>
      <c r="C47" s="1" t="s">
        <v>92</v>
      </c>
      <c r="D47" s="2">
        <v>4336121.8199999984</v>
      </c>
      <c r="E47" s="7">
        <v>3925819.3599999994</v>
      </c>
      <c r="F47" s="23">
        <f t="shared" si="2"/>
        <v>0.90537570736423656</v>
      </c>
      <c r="G47" s="16">
        <f t="shared" si="3"/>
        <v>410302.45999999903</v>
      </c>
      <c r="H47" s="23">
        <v>0.84935732914975726</v>
      </c>
    </row>
    <row r="48" spans="1:8" ht="30" customHeight="1" x14ac:dyDescent="0.35">
      <c r="A48" s="4">
        <v>42</v>
      </c>
      <c r="B48" s="1" t="s">
        <v>16</v>
      </c>
      <c r="C48" s="1" t="s">
        <v>96</v>
      </c>
      <c r="D48" s="2">
        <v>1394458.4800000002</v>
      </c>
      <c r="E48" s="7">
        <v>1259708.3099999998</v>
      </c>
      <c r="F48" s="23">
        <f t="shared" si="2"/>
        <v>0.90336738459218924</v>
      </c>
      <c r="G48" s="16">
        <f t="shared" si="3"/>
        <v>134750.17000000039</v>
      </c>
      <c r="H48" s="23">
        <v>0.87414663324281794</v>
      </c>
    </row>
    <row r="49" spans="1:8" ht="30" customHeight="1" x14ac:dyDescent="0.35">
      <c r="A49" s="4">
        <v>43</v>
      </c>
      <c r="B49" s="1" t="s">
        <v>13</v>
      </c>
      <c r="C49" s="1" t="s">
        <v>91</v>
      </c>
      <c r="D49" s="2">
        <v>229379.76</v>
      </c>
      <c r="E49" s="7">
        <v>207109.18000000002</v>
      </c>
      <c r="F49" s="23">
        <f t="shared" si="2"/>
        <v>0.90290956795839361</v>
      </c>
      <c r="G49" s="16">
        <f t="shared" si="3"/>
        <v>22270.579999999987</v>
      </c>
      <c r="H49" s="23">
        <v>0.84143652429092775</v>
      </c>
    </row>
    <row r="50" spans="1:8" ht="30" customHeight="1" x14ac:dyDescent="0.35">
      <c r="A50" s="4">
        <v>44</v>
      </c>
      <c r="B50" s="1" t="s">
        <v>8</v>
      </c>
      <c r="C50" s="1" t="s">
        <v>83</v>
      </c>
      <c r="D50" s="2">
        <v>1354569.2</v>
      </c>
      <c r="E50" s="7">
        <v>1221409.3799999999</v>
      </c>
      <c r="F50" s="23">
        <f t="shared" si="2"/>
        <v>0.90169581590958947</v>
      </c>
      <c r="G50" s="16">
        <f t="shared" si="3"/>
        <v>133159.82000000007</v>
      </c>
      <c r="H50" s="23">
        <v>0.81281880373617432</v>
      </c>
    </row>
    <row r="51" spans="1:8" ht="30" customHeight="1" x14ac:dyDescent="0.35">
      <c r="A51" s="4">
        <v>45</v>
      </c>
      <c r="B51" s="1" t="s">
        <v>2</v>
      </c>
      <c r="C51" s="1" t="s">
        <v>76</v>
      </c>
      <c r="D51" s="2">
        <v>1290377.9200000002</v>
      </c>
      <c r="E51" s="7">
        <v>1156442.1600000001</v>
      </c>
      <c r="F51" s="23">
        <f t="shared" si="2"/>
        <v>0.8962042375926581</v>
      </c>
      <c r="G51" s="16">
        <f t="shared" si="3"/>
        <v>133935.76</v>
      </c>
      <c r="H51" s="23">
        <v>0.88748953065726832</v>
      </c>
    </row>
    <row r="52" spans="1:8" ht="30" customHeight="1" x14ac:dyDescent="0.35">
      <c r="A52" s="4">
        <v>46</v>
      </c>
      <c r="B52" s="1" t="s">
        <v>7</v>
      </c>
      <c r="C52" s="1" t="s">
        <v>81</v>
      </c>
      <c r="D52" s="2">
        <v>677118.85999999975</v>
      </c>
      <c r="E52" s="7">
        <v>606213.18999999994</v>
      </c>
      <c r="F52" s="23">
        <f t="shared" si="2"/>
        <v>0.89528327419502118</v>
      </c>
      <c r="G52" s="16">
        <f t="shared" si="3"/>
        <v>70905.669999999809</v>
      </c>
      <c r="H52" s="23">
        <v>0.7005987835454327</v>
      </c>
    </row>
    <row r="53" spans="1:8" ht="30" customHeight="1" x14ac:dyDescent="0.35">
      <c r="A53" s="4">
        <v>47</v>
      </c>
      <c r="B53" s="1" t="s">
        <v>32</v>
      </c>
      <c r="C53" s="1" t="s">
        <v>114</v>
      </c>
      <c r="D53" s="2">
        <v>2307796.4699999997</v>
      </c>
      <c r="E53" s="7">
        <v>2065913.24</v>
      </c>
      <c r="F53" s="23">
        <f t="shared" si="2"/>
        <v>0.89518866453591561</v>
      </c>
      <c r="G53" s="16">
        <f t="shared" si="3"/>
        <v>241883.22999999975</v>
      </c>
      <c r="H53" s="23">
        <v>0.85118933139265041</v>
      </c>
    </row>
    <row r="54" spans="1:8" ht="30" customHeight="1" x14ac:dyDescent="0.35">
      <c r="A54" s="4">
        <v>48</v>
      </c>
      <c r="B54" s="1" t="s">
        <v>38</v>
      </c>
      <c r="C54" s="1" t="s">
        <v>124</v>
      </c>
      <c r="D54" s="2">
        <v>3947244.2299999981</v>
      </c>
      <c r="E54" s="7">
        <v>3510466.9699999988</v>
      </c>
      <c r="F54" s="23">
        <f t="shared" si="2"/>
        <v>0.88934627944215161</v>
      </c>
      <c r="G54" s="16">
        <f t="shared" si="3"/>
        <v>436777.25999999931</v>
      </c>
      <c r="H54" s="23">
        <v>0.88001854150575698</v>
      </c>
    </row>
    <row r="55" spans="1:8" ht="30" customHeight="1" x14ac:dyDescent="0.35">
      <c r="A55" s="4">
        <v>49</v>
      </c>
      <c r="B55" s="1" t="s">
        <v>28</v>
      </c>
      <c r="C55" s="1" t="s">
        <v>109</v>
      </c>
      <c r="D55" s="2">
        <v>2428959.4899999993</v>
      </c>
      <c r="E55" s="7">
        <v>2140695.8999999994</v>
      </c>
      <c r="F55" s="23">
        <f t="shared" si="2"/>
        <v>0.88132219117413113</v>
      </c>
      <c r="G55" s="16">
        <f t="shared" si="3"/>
        <v>288263.58999999985</v>
      </c>
      <c r="H55" s="23">
        <v>0.8050914914722882</v>
      </c>
    </row>
    <row r="56" spans="1:8" ht="30" customHeight="1" x14ac:dyDescent="0.35">
      <c r="A56" s="4">
        <v>50</v>
      </c>
      <c r="B56" s="1" t="s">
        <v>23</v>
      </c>
      <c r="C56" s="1" t="s">
        <v>104</v>
      </c>
      <c r="D56" s="2">
        <v>7854949.6899999883</v>
      </c>
      <c r="E56" s="7">
        <v>6916293.4499999955</v>
      </c>
      <c r="F56" s="23">
        <f t="shared" si="2"/>
        <v>0.88050130464934984</v>
      </c>
      <c r="G56" s="16">
        <f t="shared" si="3"/>
        <v>938656.23999999277</v>
      </c>
      <c r="H56" s="23">
        <v>0.88903235510126222</v>
      </c>
    </row>
    <row r="57" spans="1:8" ht="30" customHeight="1" x14ac:dyDescent="0.35">
      <c r="A57" s="4">
        <v>51</v>
      </c>
      <c r="B57" s="1" t="s">
        <v>35</v>
      </c>
      <c r="C57" s="1" t="s">
        <v>118</v>
      </c>
      <c r="D57" s="2">
        <v>1197321.3700000001</v>
      </c>
      <c r="E57" s="7">
        <v>1042317.4900000002</v>
      </c>
      <c r="F57" s="23">
        <f t="shared" si="2"/>
        <v>0.87054112297352559</v>
      </c>
      <c r="G57" s="16">
        <f t="shared" si="3"/>
        <v>155003.87999999989</v>
      </c>
      <c r="H57" s="23">
        <v>0.81091998350360006</v>
      </c>
    </row>
    <row r="58" spans="1:8" ht="30" customHeight="1" x14ac:dyDescent="0.35">
      <c r="A58" s="4">
        <v>52</v>
      </c>
      <c r="B58" s="1" t="s">
        <v>3</v>
      </c>
      <c r="C58" s="1" t="s">
        <v>77</v>
      </c>
      <c r="D58" s="2">
        <v>670970.31999999983</v>
      </c>
      <c r="E58" s="7">
        <v>570720.07999999996</v>
      </c>
      <c r="F58" s="23">
        <f t="shared" si="2"/>
        <v>0.8505891586978096</v>
      </c>
      <c r="G58" s="16">
        <f t="shared" si="3"/>
        <v>100250.23999999987</v>
      </c>
      <c r="H58" s="23">
        <v>0.77630133996608208</v>
      </c>
    </row>
    <row r="59" spans="1:8" ht="30" customHeight="1" x14ac:dyDescent="0.35">
      <c r="A59" s="4">
        <v>53</v>
      </c>
      <c r="B59" s="1" t="s">
        <v>5</v>
      </c>
      <c r="C59" s="1" t="s">
        <v>79</v>
      </c>
      <c r="D59" s="2">
        <v>9386125.6099999994</v>
      </c>
      <c r="E59" s="7">
        <v>7959534.5100000026</v>
      </c>
      <c r="F59" s="23">
        <f t="shared" si="2"/>
        <v>0.84801065324758673</v>
      </c>
      <c r="G59" s="16">
        <f t="shared" si="3"/>
        <v>1426591.0999999968</v>
      </c>
      <c r="H59" s="23">
        <v>0.78347053983224146</v>
      </c>
    </row>
    <row r="60" spans="1:8" ht="30" customHeight="1" x14ac:dyDescent="0.35">
      <c r="A60" s="4">
        <v>54</v>
      </c>
      <c r="B60" s="1" t="s">
        <v>19</v>
      </c>
      <c r="C60" s="1" t="s">
        <v>99</v>
      </c>
      <c r="D60" s="2">
        <v>7010708.1899999902</v>
      </c>
      <c r="E60" s="7">
        <v>5902682.0399999972</v>
      </c>
      <c r="F60" s="23">
        <f t="shared" si="2"/>
        <v>0.84195232208060355</v>
      </c>
      <c r="G60" s="16">
        <f t="shared" si="3"/>
        <v>1108026.1499999929</v>
      </c>
      <c r="H60" s="23">
        <v>0.82510333661024604</v>
      </c>
    </row>
    <row r="61" spans="1:8" ht="30" customHeight="1" x14ac:dyDescent="0.35">
      <c r="A61" s="4">
        <v>55</v>
      </c>
      <c r="B61" s="1" t="s">
        <v>26</v>
      </c>
      <c r="C61" s="1" t="s">
        <v>107</v>
      </c>
      <c r="D61" s="2">
        <v>3843420.4299999988</v>
      </c>
      <c r="E61" s="7">
        <v>3203799.3600000008</v>
      </c>
      <c r="F61" s="23">
        <f t="shared" si="2"/>
        <v>0.83358024924689333</v>
      </c>
      <c r="G61" s="16">
        <f t="shared" si="3"/>
        <v>639621.06999999797</v>
      </c>
      <c r="H61" s="23">
        <v>0.77395969344636184</v>
      </c>
    </row>
    <row r="62" spans="1:8" ht="30" customHeight="1" x14ac:dyDescent="0.35">
      <c r="A62" s="4">
        <v>56</v>
      </c>
      <c r="B62" s="1" t="s">
        <v>58</v>
      </c>
      <c r="C62" s="1" t="s">
        <v>120</v>
      </c>
      <c r="D62" s="2">
        <v>13970308.649999941</v>
      </c>
      <c r="E62" s="7">
        <v>11603677.470000001</v>
      </c>
      <c r="F62" s="23">
        <f t="shared" si="2"/>
        <v>0.83059564113496165</v>
      </c>
      <c r="G62" s="16">
        <f t="shared" si="3"/>
        <v>2366631.1799999401</v>
      </c>
      <c r="H62" s="23">
        <v>0.87002713114601693</v>
      </c>
    </row>
    <row r="63" spans="1:8" ht="30" customHeight="1" x14ac:dyDescent="0.35">
      <c r="A63" s="4">
        <v>57</v>
      </c>
      <c r="B63" s="1" t="s">
        <v>9</v>
      </c>
      <c r="C63" s="1" t="s">
        <v>85</v>
      </c>
      <c r="D63" s="2">
        <v>2447985.6600000015</v>
      </c>
      <c r="E63" s="7">
        <v>2025055.15</v>
      </c>
      <c r="F63" s="23">
        <f t="shared" si="2"/>
        <v>0.82723325675036785</v>
      </c>
      <c r="G63" s="16">
        <f t="shared" si="3"/>
        <v>422930.51000000164</v>
      </c>
      <c r="H63" s="23">
        <v>0.79471367201431409</v>
      </c>
    </row>
    <row r="64" spans="1:8" ht="30" customHeight="1" x14ac:dyDescent="0.35">
      <c r="A64" s="4">
        <v>58</v>
      </c>
      <c r="B64" s="1" t="s">
        <v>24</v>
      </c>
      <c r="C64" s="1" t="s">
        <v>105</v>
      </c>
      <c r="D64" s="2">
        <v>1214749.43</v>
      </c>
      <c r="E64" s="7">
        <v>986507.34999999986</v>
      </c>
      <c r="F64" s="23">
        <f t="shared" si="2"/>
        <v>0.81210768709724768</v>
      </c>
      <c r="G64" s="16">
        <f t="shared" si="3"/>
        <v>228242.08000000007</v>
      </c>
      <c r="H64" s="23">
        <v>0.71498463097011944</v>
      </c>
    </row>
    <row r="65" spans="1:8" ht="30" customHeight="1" x14ac:dyDescent="0.35">
      <c r="A65" s="4">
        <v>59</v>
      </c>
      <c r="B65" s="1" t="s">
        <v>33</v>
      </c>
      <c r="C65" s="1" t="s">
        <v>115</v>
      </c>
      <c r="D65" s="2">
        <v>3305546.5999999973</v>
      </c>
      <c r="E65" s="7">
        <v>2677708.14</v>
      </c>
      <c r="F65" s="23">
        <f t="shared" si="2"/>
        <v>0.81006516138662277</v>
      </c>
      <c r="G65" s="16">
        <f t="shared" si="3"/>
        <v>627838.45999999717</v>
      </c>
      <c r="H65" s="23">
        <v>0.80499398227074359</v>
      </c>
    </row>
    <row r="66" spans="1:8" ht="30" customHeight="1" x14ac:dyDescent="0.35">
      <c r="A66" s="4">
        <v>60</v>
      </c>
      <c r="B66" s="1" t="s">
        <v>37</v>
      </c>
      <c r="C66" s="1" t="s">
        <v>123</v>
      </c>
      <c r="D66" s="2">
        <v>5376924.4600000018</v>
      </c>
      <c r="E66" s="7">
        <v>4209521.32</v>
      </c>
      <c r="F66" s="23">
        <f t="shared" si="2"/>
        <v>0.78288645327183914</v>
      </c>
      <c r="G66" s="16">
        <f t="shared" si="3"/>
        <v>1167403.1400000015</v>
      </c>
      <c r="H66" s="23">
        <v>0.82752325607636468</v>
      </c>
    </row>
    <row r="67" spans="1:8" ht="30" customHeight="1" x14ac:dyDescent="0.35">
      <c r="A67" s="4">
        <v>61</v>
      </c>
      <c r="B67" s="6" t="s">
        <v>27</v>
      </c>
      <c r="C67" s="6" t="s">
        <v>108</v>
      </c>
      <c r="D67" s="2">
        <v>2211899.6199999996</v>
      </c>
      <c r="E67" s="7">
        <v>1688653.77</v>
      </c>
      <c r="F67" s="23">
        <f t="shared" si="2"/>
        <v>0.76344050820895759</v>
      </c>
      <c r="G67" s="16">
        <f t="shared" si="3"/>
        <v>523245.84999999963</v>
      </c>
      <c r="H67" s="23">
        <v>0.78006318015845377</v>
      </c>
    </row>
    <row r="68" spans="1:8" ht="30" customHeight="1" x14ac:dyDescent="0.35">
      <c r="A68" s="4">
        <v>62</v>
      </c>
      <c r="B68" s="1" t="s">
        <v>17</v>
      </c>
      <c r="C68" s="1" t="s">
        <v>97</v>
      </c>
      <c r="D68" s="2">
        <v>1816606.3199999996</v>
      </c>
      <c r="E68" s="7">
        <v>1318368.52</v>
      </c>
      <c r="F68" s="23">
        <f t="shared" si="2"/>
        <v>0.72573154980546384</v>
      </c>
      <c r="G68" s="16">
        <f t="shared" si="3"/>
        <v>498237.79999999958</v>
      </c>
      <c r="H68" s="23">
        <v>0.64622975813435768</v>
      </c>
    </row>
    <row r="69" spans="1:8" ht="30" customHeight="1" x14ac:dyDescent="0.35">
      <c r="A69" s="4">
        <v>63</v>
      </c>
      <c r="B69" s="1" t="s">
        <v>18</v>
      </c>
      <c r="C69" s="1" t="s">
        <v>98</v>
      </c>
      <c r="D69" s="2">
        <v>1058091.96</v>
      </c>
      <c r="E69" s="7">
        <v>711206.2</v>
      </c>
      <c r="F69" s="23">
        <f t="shared" si="2"/>
        <v>0.67215915713035002</v>
      </c>
      <c r="G69" s="16">
        <f t="shared" si="3"/>
        <v>346885.76</v>
      </c>
      <c r="H69" s="23">
        <v>0.66066351285503477</v>
      </c>
    </row>
    <row r="70" spans="1:8" s="11" customFormat="1" ht="53.25" customHeight="1" x14ac:dyDescent="0.25">
      <c r="A70" s="30" t="s">
        <v>62</v>
      </c>
      <c r="B70" s="31"/>
      <c r="C70" s="20"/>
      <c r="D70" s="19">
        <f t="shared" ref="D70:G70" si="4">SUM(D7:D69)</f>
        <v>2804736282.0703197</v>
      </c>
      <c r="E70" s="19">
        <f t="shared" si="4"/>
        <v>2750987148.8201919</v>
      </c>
      <c r="F70" s="29">
        <f t="shared" ref="F70" si="5">E70/D70</f>
        <v>0.98083629694751451</v>
      </c>
      <c r="G70" s="19">
        <f t="shared" si="4"/>
        <v>53749133.250125736</v>
      </c>
      <c r="H70" s="29">
        <v>0.89900000000000002</v>
      </c>
    </row>
    <row r="71" spans="1:8" ht="22.5" x14ac:dyDescent="0.25">
      <c r="A71" s="15">
        <v>8</v>
      </c>
      <c r="B71" s="18" t="s">
        <v>71</v>
      </c>
      <c r="C71" s="18" t="s">
        <v>71</v>
      </c>
      <c r="D71" s="9"/>
      <c r="E71" s="9"/>
      <c r="F71" s="26"/>
      <c r="G71" s="10"/>
    </row>
    <row r="72" spans="1:8" ht="22.5" x14ac:dyDescent="0.25">
      <c r="A72" s="14">
        <v>25</v>
      </c>
      <c r="B72" s="18" t="s">
        <v>72</v>
      </c>
      <c r="C72" s="18" t="s">
        <v>72</v>
      </c>
      <c r="D72" s="17"/>
      <c r="F72" s="27"/>
      <c r="G72" s="10"/>
    </row>
    <row r="73" spans="1:8" ht="22.5" x14ac:dyDescent="0.25">
      <c r="A73" s="13">
        <v>30</v>
      </c>
      <c r="B73" s="18" t="s">
        <v>73</v>
      </c>
      <c r="C73" s="18" t="s">
        <v>73</v>
      </c>
    </row>
    <row r="74" spans="1:8" x14ac:dyDescent="0.25">
      <c r="D74" s="10"/>
      <c r="E74" s="10"/>
      <c r="F74" s="10"/>
      <c r="G74" s="10"/>
    </row>
  </sheetData>
  <sortState ref="B7:H69">
    <sortCondition descending="1" ref="F7:F69"/>
  </sortState>
  <mergeCells count="7">
    <mergeCell ref="A70:B70"/>
    <mergeCell ref="A2:H3"/>
    <mergeCell ref="A5:A6"/>
    <mergeCell ref="B5:B6"/>
    <mergeCell ref="D5:D6"/>
    <mergeCell ref="E5:F5"/>
    <mergeCell ref="C5:C6"/>
  </mergeCells>
  <pageMargins left="0.39370078740157483" right="0.39370078740157483" top="0.59055118110236227" bottom="0.59055118110236227" header="0.31496062992125984" footer="0.31496062992125984"/>
  <pageSetup paperSize="9"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2017-07-11T11:16:20Z</cp:lastPrinted>
  <dcterms:created xsi:type="dcterms:W3CDTF">2014-11-26T03:50:22Z</dcterms:created>
  <dcterms:modified xsi:type="dcterms:W3CDTF">2021-09-16T09:04:49Z</dcterms:modified>
</cp:coreProperties>
</file>