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60" windowWidth="28800" windowHeight="12375"/>
  </bookViews>
  <sheets>
    <sheet name="2024" sheetId="10" r:id="rId1"/>
  </sheets>
  <definedNames>
    <definedName name="_xlnm._FilterDatabase" localSheetId="0" hidden="1">'2024'!$A$6:$G$73</definedName>
    <definedName name="_xlnm.Print_Titles" localSheetId="0">'2024'!$5:$6</definedName>
    <definedName name="_xlnm.Print_Area" localSheetId="0">'2024'!$A$1:$G$74</definedName>
  </definedNames>
  <calcPr calcId="145621"/>
</workbook>
</file>

<file path=xl/calcChain.xml><?xml version="1.0" encoding="utf-8"?>
<calcChain xmlns="http://schemas.openxmlformats.org/spreadsheetml/2006/main">
  <c r="E66" i="10" l="1"/>
  <c r="F66" i="10"/>
  <c r="E47" i="10" l="1"/>
  <c r="E29" i="10"/>
  <c r="E22" i="10"/>
  <c r="E20" i="10"/>
  <c r="E43" i="10"/>
  <c r="E35" i="10"/>
  <c r="E11" i="10"/>
  <c r="E21" i="10"/>
  <c r="E48" i="10"/>
  <c r="E59" i="10"/>
  <c r="E12" i="10"/>
  <c r="E23" i="10"/>
  <c r="E9" i="10"/>
  <c r="E36" i="10"/>
  <c r="E58" i="10"/>
  <c r="E10" i="10"/>
  <c r="E28" i="10"/>
  <c r="E24" i="10"/>
  <c r="E68" i="10"/>
  <c r="E55" i="10"/>
  <c r="E25" i="10"/>
  <c r="E38" i="10"/>
  <c r="E39" i="10"/>
  <c r="E42" i="10"/>
  <c r="E17" i="10"/>
  <c r="E63" i="10"/>
  <c r="E51" i="10"/>
  <c r="E33" i="10"/>
  <c r="E16" i="10"/>
  <c r="E19" i="10"/>
  <c r="E18" i="10"/>
  <c r="E45" i="10"/>
  <c r="E14" i="10"/>
  <c r="E13" i="10"/>
  <c r="E57" i="10"/>
  <c r="E37" i="10"/>
  <c r="E34" i="10"/>
  <c r="E62" i="10"/>
  <c r="E64" i="10"/>
  <c r="E40" i="10"/>
  <c r="E53" i="10"/>
  <c r="E67" i="10"/>
  <c r="E52" i="10"/>
  <c r="E27" i="10"/>
  <c r="E50" i="10"/>
  <c r="E69" i="10"/>
  <c r="E32" i="10"/>
  <c r="E41" i="10"/>
  <c r="E44" i="10"/>
  <c r="E61" i="10"/>
  <c r="E60" i="10"/>
  <c r="E7" i="10"/>
  <c r="E54" i="10"/>
  <c r="E8" i="10"/>
  <c r="E31" i="10"/>
  <c r="E30" i="10"/>
  <c r="E46" i="10"/>
  <c r="E26" i="10"/>
  <c r="E56" i="10"/>
  <c r="E65" i="10"/>
  <c r="E49" i="10"/>
  <c r="E15" i="10"/>
  <c r="F47" i="10" l="1"/>
  <c r="F29" i="10"/>
  <c r="F22" i="10"/>
  <c r="F20" i="10"/>
  <c r="F43" i="10"/>
  <c r="F35" i="10"/>
  <c r="F11" i="10"/>
  <c r="F21" i="10"/>
  <c r="F48" i="10"/>
  <c r="F59" i="10"/>
  <c r="F12" i="10"/>
  <c r="F23" i="10"/>
  <c r="F9" i="10"/>
  <c r="F36" i="10"/>
  <c r="F58" i="10"/>
  <c r="F10" i="10"/>
  <c r="F28" i="10"/>
  <c r="F24" i="10"/>
  <c r="F68" i="10"/>
  <c r="F55" i="10"/>
  <c r="F25" i="10"/>
  <c r="F38" i="10"/>
  <c r="F39" i="10"/>
  <c r="F42" i="10"/>
  <c r="F17" i="10"/>
  <c r="F63" i="10"/>
  <c r="F51" i="10"/>
  <c r="F33" i="10"/>
  <c r="F16" i="10"/>
  <c r="F19" i="10"/>
  <c r="F18" i="10"/>
  <c r="F45" i="10"/>
  <c r="F14" i="10"/>
  <c r="F13" i="10"/>
  <c r="F57" i="10"/>
  <c r="F37" i="10"/>
  <c r="F34" i="10"/>
  <c r="F62" i="10"/>
  <c r="F64" i="10"/>
  <c r="F40" i="10"/>
  <c r="F53" i="10"/>
  <c r="F67" i="10"/>
  <c r="F52" i="10"/>
  <c r="F27" i="10"/>
  <c r="F50" i="10"/>
  <c r="F69" i="10"/>
  <c r="F32" i="10"/>
  <c r="F41" i="10"/>
  <c r="F44" i="10"/>
  <c r="F61" i="10"/>
  <c r="F60" i="10"/>
  <c r="F7" i="10"/>
  <c r="F54" i="10"/>
  <c r="F8" i="10"/>
  <c r="F31" i="10"/>
  <c r="F30" i="10"/>
  <c r="F46" i="10"/>
  <c r="F26" i="10"/>
  <c r="F56" i="10"/>
  <c r="F65" i="10"/>
  <c r="F49" i="10"/>
  <c r="F15" i="10"/>
  <c r="D70" i="10"/>
  <c r="C70" i="10"/>
  <c r="E70" i="10" l="1"/>
  <c r="F70" i="10"/>
</calcChain>
</file>

<file path=xl/sharedStrings.xml><?xml version="1.0" encoding="utf-8"?>
<sst xmlns="http://schemas.openxmlformats.org/spreadsheetml/2006/main" count="80" uniqueCount="77">
  <si>
    <t>№ п/п</t>
  </si>
  <si>
    <t>Средний показатель по Республике</t>
  </si>
  <si>
    <t>руб.</t>
  </si>
  <si>
    <t>%</t>
  </si>
  <si>
    <t xml:space="preserve"> Наименование МО</t>
  </si>
  <si>
    <t>город Агидель</t>
  </si>
  <si>
    <t>город Кумертау</t>
  </si>
  <si>
    <t>город Нефтекамск</t>
  </si>
  <si>
    <t>город Октябрьский</t>
  </si>
  <si>
    <t>город Салават</t>
  </si>
  <si>
    <t>город Сибай</t>
  </si>
  <si>
    <t>город Стерлитамак</t>
  </si>
  <si>
    <t>город Уфа</t>
  </si>
  <si>
    <t>Абзелиловский муниципальный район</t>
  </si>
  <si>
    <t>Альшеевский муниципальный район</t>
  </si>
  <si>
    <t>Архангельский муниципальный район</t>
  </si>
  <si>
    <t>Аскинский муниципальный район</t>
  </si>
  <si>
    <t>Аургазинский муниципальный район</t>
  </si>
  <si>
    <t>Баймакский муниципальный район</t>
  </si>
  <si>
    <t>Бакалинский муниципальный район</t>
  </si>
  <si>
    <t>Балтачевский муниципальный район</t>
  </si>
  <si>
    <t>Белебеевский муниципальный район</t>
  </si>
  <si>
    <t>Белокатайский муниципальный район</t>
  </si>
  <si>
    <t>Белорецкий муниципальный район</t>
  </si>
  <si>
    <t>Бижбулякский муниципальный район</t>
  </si>
  <si>
    <t>Бирский муниципальный район</t>
  </si>
  <si>
    <t>Благоварский муниципальный район</t>
  </si>
  <si>
    <t>Благовещенский муниципальный район</t>
  </si>
  <si>
    <t>Буздякский муниципальный район</t>
  </si>
  <si>
    <t>Бураевский муниципальный район</t>
  </si>
  <si>
    <t>Бурзянский муниципальный район</t>
  </si>
  <si>
    <t>Гафурийский муниципальный район</t>
  </si>
  <si>
    <t>Давлекановский муниципальный район</t>
  </si>
  <si>
    <t>Дуванский муниципальный район</t>
  </si>
  <si>
    <t>Дюртюлинский муниципальный район</t>
  </si>
  <si>
    <t>Ермекеевский муниципальный район</t>
  </si>
  <si>
    <t>Зианчуринский муниципальный район</t>
  </si>
  <si>
    <t>Зилаирский муниципальный район</t>
  </si>
  <si>
    <t>Иглинский муниципальный район</t>
  </si>
  <si>
    <t>Илишевский муниципальный район</t>
  </si>
  <si>
    <t>Ишимбайский муниципальный район</t>
  </si>
  <si>
    <t>Калтасинский муниципальный район</t>
  </si>
  <si>
    <t>Караидельский муниципальный район</t>
  </si>
  <si>
    <t>Кармаскалинский муниципальный район</t>
  </si>
  <si>
    <t>Кигинский муниципальный район</t>
  </si>
  <si>
    <t>Краснокамский муниципальный район</t>
  </si>
  <si>
    <t>Кугарчинский муниципальный район</t>
  </si>
  <si>
    <t>Кушнаренковский муниципальный район</t>
  </si>
  <si>
    <t>Куюргазинский муниципальный район</t>
  </si>
  <si>
    <t>Мелеузовский муниципальный район</t>
  </si>
  <si>
    <t>Мечетлинский муниципальный район</t>
  </si>
  <si>
    <t>Мишкинский муниципальный район</t>
  </si>
  <si>
    <t>Миякинский муниципальный район</t>
  </si>
  <si>
    <t>Нуримановский муниципальный район</t>
  </si>
  <si>
    <t>Салаватский муниципальный район</t>
  </si>
  <si>
    <t>Стерлибашевский муниципальный район</t>
  </si>
  <si>
    <t>Стерлитамакский муниципальный район</t>
  </si>
  <si>
    <t>Татышлинский муниципальный район</t>
  </si>
  <si>
    <t>Туймазинский муниципальный район</t>
  </si>
  <si>
    <t>Уфимский муниципальный район</t>
  </si>
  <si>
    <t>Учалинский муниципальный район</t>
  </si>
  <si>
    <t>Федоровский муниципальный район</t>
  </si>
  <si>
    <t>Хайбуллинский муниципальный район</t>
  </si>
  <si>
    <t>Чекмагушевский муниципальный район</t>
  </si>
  <si>
    <t>Чишминский муниципальный район</t>
  </si>
  <si>
    <t>Шаранский муниципальный район</t>
  </si>
  <si>
    <t>Янаульский муниципальный район</t>
  </si>
  <si>
    <t>Начислено за период</t>
  </si>
  <si>
    <t>Оплачено за период</t>
  </si>
  <si>
    <t>Сбор</t>
  </si>
  <si>
    <t>Задолженность</t>
  </si>
  <si>
    <t>город Межгорье</t>
  </si>
  <si>
    <t>Собрано за аналогичный период в 2023 году</t>
  </si>
  <si>
    <t>98% и выше</t>
  </si>
  <si>
    <t>95-97%</t>
  </si>
  <si>
    <t>94% и ниже</t>
  </si>
  <si>
    <r>
      <t xml:space="preserve">Информация о проценте сбора взносов на капитальный ремонт  </t>
    </r>
    <r>
      <rPr>
        <b/>
        <sz val="22"/>
        <color theme="1"/>
        <rFont val="Times New Roman"/>
        <family val="1"/>
        <charset val="204"/>
      </rPr>
      <t xml:space="preserve">за 2 месяца 2024 года </t>
    </r>
    <r>
      <rPr>
        <sz val="22"/>
        <color theme="1"/>
        <rFont val="Times New Roman"/>
        <family val="1"/>
        <charset val="204"/>
      </rPr>
      <t>по состоянию на 29.02.2024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</si>
</sst>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</cellStyleXfs>
  <cellXfs count="35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0" fontId="8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/>
    </xf>
    <xf numFmtId="9" fontId="2" fillId="4" borderId="2" xfId="0" applyNumberFormat="1" applyFont="1" applyFill="1" applyBorder="1" applyAlignment="1">
      <alignment horizontal="center" vertical="center"/>
    </xf>
    <xf numFmtId="9" fontId="2" fillId="3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9" fontId="4" fillId="0" borderId="2" xfId="0" applyNumberFormat="1" applyFont="1" applyFill="1" applyBorder="1" applyAlignment="1">
      <alignment horizontal="center" vertical="center"/>
    </xf>
  </cellXfs>
  <cellStyles count="7">
    <cellStyle name="Normal" xfId="4"/>
    <cellStyle name="Обычный" xfId="0" builtinId="0"/>
    <cellStyle name="Обычный 2" xfId="1"/>
    <cellStyle name="Обычный 3" xfId="5"/>
    <cellStyle name="Обычный 4" xfId="6"/>
    <cellStyle name="Обычный 5" xfId="3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3"/>
  <sheetViews>
    <sheetView tabSelected="1" topLeftCell="A40" zoomScale="55" zoomScaleNormal="55" zoomScaleSheetLayoutView="70" workbookViewId="0">
      <selection activeCell="AA53" sqref="AA53"/>
    </sheetView>
  </sheetViews>
  <sheetFormatPr defaultColWidth="9.140625" defaultRowHeight="15" x14ac:dyDescent="0.25"/>
  <cols>
    <col min="1" max="1" width="12" style="1" customWidth="1"/>
    <col min="2" max="2" width="65.85546875" style="1" bestFit="1" customWidth="1"/>
    <col min="3" max="3" width="33.42578125" style="1" customWidth="1"/>
    <col min="4" max="4" width="30.85546875" style="1" customWidth="1"/>
    <col min="5" max="5" width="26.28515625" style="1" customWidth="1"/>
    <col min="6" max="6" width="27.5703125" style="1" customWidth="1"/>
    <col min="7" max="7" width="39.85546875" style="1" customWidth="1"/>
    <col min="8" max="16384" width="9.140625" style="1"/>
  </cols>
  <sheetData>
    <row r="2" spans="1:7" ht="20.100000000000001" customHeight="1" x14ac:dyDescent="0.25">
      <c r="A2" s="25" t="s">
        <v>76</v>
      </c>
      <c r="B2" s="25"/>
      <c r="C2" s="25"/>
      <c r="D2" s="25"/>
      <c r="E2" s="25"/>
      <c r="F2" s="25"/>
      <c r="G2" s="26"/>
    </row>
    <row r="3" spans="1:7" ht="48.75" customHeight="1" x14ac:dyDescent="0.25">
      <c r="A3" s="25"/>
      <c r="B3" s="25"/>
      <c r="C3" s="25"/>
      <c r="D3" s="25"/>
      <c r="E3" s="25"/>
      <c r="F3" s="25"/>
      <c r="G3" s="26"/>
    </row>
    <row r="4" spans="1:7" ht="29.25" customHeight="1" thickBot="1" x14ac:dyDescent="0.3"/>
    <row r="5" spans="1:7" ht="79.5" customHeight="1" thickBot="1" x14ac:dyDescent="0.3">
      <c r="A5" s="27" t="s">
        <v>0</v>
      </c>
      <c r="B5" s="27" t="s">
        <v>4</v>
      </c>
      <c r="C5" s="15" t="s">
        <v>67</v>
      </c>
      <c r="D5" s="16" t="s">
        <v>68</v>
      </c>
      <c r="E5" s="15" t="s">
        <v>69</v>
      </c>
      <c r="F5" s="8" t="s">
        <v>70</v>
      </c>
      <c r="G5" s="18" t="s">
        <v>72</v>
      </c>
    </row>
    <row r="6" spans="1:7" ht="30" customHeight="1" thickBot="1" x14ac:dyDescent="0.3">
      <c r="A6" s="28"/>
      <c r="B6" s="28"/>
      <c r="C6" s="4" t="s">
        <v>2</v>
      </c>
      <c r="D6" s="4" t="s">
        <v>2</v>
      </c>
      <c r="E6" s="4" t="s">
        <v>3</v>
      </c>
      <c r="F6" s="4" t="s">
        <v>2</v>
      </c>
      <c r="G6" s="4" t="s">
        <v>3</v>
      </c>
    </row>
    <row r="7" spans="1:7" ht="30" customHeight="1" x14ac:dyDescent="0.35">
      <c r="A7" s="3">
        <v>1</v>
      </c>
      <c r="B7" s="31" t="s">
        <v>29</v>
      </c>
      <c r="C7" s="29">
        <v>435028.67</v>
      </c>
      <c r="D7" s="30">
        <v>741508.8899999999</v>
      </c>
      <c r="E7" s="20">
        <f>D7/C7</f>
        <v>1.7045057972845787</v>
      </c>
      <c r="F7" s="11">
        <f>C7-D7</f>
        <v>-306480.21999999991</v>
      </c>
      <c r="G7" s="21">
        <v>0.80740844744278761</v>
      </c>
    </row>
    <row r="8" spans="1:7" ht="30" customHeight="1" x14ac:dyDescent="0.35">
      <c r="A8" s="2">
        <v>2</v>
      </c>
      <c r="B8" s="31" t="s">
        <v>8</v>
      </c>
      <c r="C8" s="29">
        <v>31320472.039999992</v>
      </c>
      <c r="D8" s="30">
        <v>37455961.75000006</v>
      </c>
      <c r="E8" s="20">
        <f>D8/C8</f>
        <v>1.1958939093307506</v>
      </c>
      <c r="F8" s="11">
        <f>C8-D8</f>
        <v>-6135489.7100000679</v>
      </c>
      <c r="G8" s="21">
        <v>0.8993950666031153</v>
      </c>
    </row>
    <row r="9" spans="1:7" ht="30" customHeight="1" x14ac:dyDescent="0.35">
      <c r="A9" s="2">
        <v>3</v>
      </c>
      <c r="B9" s="32" t="s">
        <v>35</v>
      </c>
      <c r="C9" s="29">
        <v>373484.53000000009</v>
      </c>
      <c r="D9" s="30">
        <v>430202.40999999992</v>
      </c>
      <c r="E9" s="20">
        <f>D9/C9</f>
        <v>1.1518613903499559</v>
      </c>
      <c r="F9" s="11">
        <f>C9-D9</f>
        <v>-56717.87999999983</v>
      </c>
      <c r="G9" s="21">
        <v>0.79321217693642565</v>
      </c>
    </row>
    <row r="10" spans="1:7" ht="30" customHeight="1" x14ac:dyDescent="0.35">
      <c r="A10" s="2">
        <v>4</v>
      </c>
      <c r="B10" s="31" t="s">
        <v>58</v>
      </c>
      <c r="C10" s="29">
        <v>24271181.55999998</v>
      </c>
      <c r="D10" s="30">
        <v>27919599.979999971</v>
      </c>
      <c r="E10" s="20">
        <f>D10/C10</f>
        <v>1.1503189455767062</v>
      </c>
      <c r="F10" s="11">
        <f>C10-D10</f>
        <v>-3648418.4199999906</v>
      </c>
      <c r="G10" s="21">
        <v>0.89641529830244482</v>
      </c>
    </row>
    <row r="11" spans="1:7" ht="30" customHeight="1" x14ac:dyDescent="0.35">
      <c r="A11" s="2">
        <v>5</v>
      </c>
      <c r="B11" s="31" t="s">
        <v>39</v>
      </c>
      <c r="C11" s="29">
        <v>866270.59</v>
      </c>
      <c r="D11" s="30">
        <v>993896.62999999966</v>
      </c>
      <c r="E11" s="20">
        <f>D11/C11</f>
        <v>1.1473281460472988</v>
      </c>
      <c r="F11" s="11">
        <f>C11-D11</f>
        <v>-127626.03999999969</v>
      </c>
      <c r="G11" s="21">
        <v>0.86169189321074735</v>
      </c>
    </row>
    <row r="12" spans="1:7" ht="30" customHeight="1" x14ac:dyDescent="0.35">
      <c r="A12" s="2">
        <v>6</v>
      </c>
      <c r="B12" s="31" t="s">
        <v>32</v>
      </c>
      <c r="C12" s="29">
        <v>2887632.3999999994</v>
      </c>
      <c r="D12" s="30">
        <v>3102989.7899999977</v>
      </c>
      <c r="E12" s="20">
        <f>D12/C12</f>
        <v>1.0745792262200682</v>
      </c>
      <c r="F12" s="11">
        <f>C12-D12</f>
        <v>-215357.38999999827</v>
      </c>
      <c r="G12" s="21">
        <v>0.84063708535169013</v>
      </c>
    </row>
    <row r="13" spans="1:7" ht="30" customHeight="1" x14ac:dyDescent="0.35">
      <c r="A13" s="2">
        <v>7</v>
      </c>
      <c r="B13" s="31" t="s">
        <v>23</v>
      </c>
      <c r="C13" s="29">
        <v>15425819.850000007</v>
      </c>
      <c r="D13" s="30">
        <v>16449246.700000007</v>
      </c>
      <c r="E13" s="20">
        <f>D13/C13</f>
        <v>1.0663450539388997</v>
      </c>
      <c r="F13" s="11">
        <f>C13-D13</f>
        <v>-1023426.8499999996</v>
      </c>
      <c r="G13" s="21">
        <v>0.91875764106202273</v>
      </c>
    </row>
    <row r="14" spans="1:7" ht="30" customHeight="1" x14ac:dyDescent="0.35">
      <c r="A14" s="2">
        <v>8</v>
      </c>
      <c r="B14" s="31" t="s">
        <v>66</v>
      </c>
      <c r="C14" s="29">
        <v>4725860.7799999984</v>
      </c>
      <c r="D14" s="30">
        <v>4993400.969999996</v>
      </c>
      <c r="E14" s="20">
        <f>D14/C14</f>
        <v>1.0566119491145902</v>
      </c>
      <c r="F14" s="11">
        <f>C14-D14</f>
        <v>-267540.18999999762</v>
      </c>
      <c r="G14" s="21">
        <v>0.88416223112290004</v>
      </c>
    </row>
    <row r="15" spans="1:7" ht="30" customHeight="1" x14ac:dyDescent="0.35">
      <c r="A15" s="2">
        <v>9</v>
      </c>
      <c r="B15" s="31" t="s">
        <v>11</v>
      </c>
      <c r="C15" s="29">
        <v>79584933.980000108</v>
      </c>
      <c r="D15" s="30">
        <v>84083628.530000091</v>
      </c>
      <c r="E15" s="20">
        <f>D15/C15</f>
        <v>1.0565269621399764</v>
      </c>
      <c r="F15" s="11">
        <f>C15-D15</f>
        <v>-4498694.5499999821</v>
      </c>
      <c r="G15" s="21">
        <v>0.89646313396906097</v>
      </c>
    </row>
    <row r="16" spans="1:7" ht="30" customHeight="1" x14ac:dyDescent="0.35">
      <c r="A16" s="2">
        <v>10</v>
      </c>
      <c r="B16" s="31" t="s">
        <v>52</v>
      </c>
      <c r="C16" s="29">
        <v>424784.80000000005</v>
      </c>
      <c r="D16" s="30">
        <v>439103.49999999994</v>
      </c>
      <c r="E16" s="20">
        <f>D16/C16</f>
        <v>1.0337081270327937</v>
      </c>
      <c r="F16" s="11">
        <f>C16-D16</f>
        <v>-14318.699999999895</v>
      </c>
      <c r="G16" s="21">
        <v>0.84413466267547732</v>
      </c>
    </row>
    <row r="17" spans="1:7" ht="30" customHeight="1" x14ac:dyDescent="0.35">
      <c r="A17" s="2">
        <v>11</v>
      </c>
      <c r="B17" s="31" t="s">
        <v>5</v>
      </c>
      <c r="C17" s="29">
        <v>4737477.8899999987</v>
      </c>
      <c r="D17" s="30">
        <v>4823418.379999999</v>
      </c>
      <c r="E17" s="20">
        <f>D17/C17</f>
        <v>1.0181405574855358</v>
      </c>
      <c r="F17" s="11">
        <f>C17-D17</f>
        <v>-85940.490000000224</v>
      </c>
      <c r="G17" s="21">
        <v>0.8475066693502511</v>
      </c>
    </row>
    <row r="18" spans="1:7" ht="30" customHeight="1" x14ac:dyDescent="0.35">
      <c r="A18" s="2">
        <v>12</v>
      </c>
      <c r="B18" s="31" t="s">
        <v>45</v>
      </c>
      <c r="C18" s="29">
        <v>1081437.6499999997</v>
      </c>
      <c r="D18" s="30">
        <v>1098777.2499999995</v>
      </c>
      <c r="E18" s="20">
        <f>D18/C18</f>
        <v>1.0160338416181458</v>
      </c>
      <c r="F18" s="11">
        <f>C18-D18</f>
        <v>-17339.59999999986</v>
      </c>
      <c r="G18" s="21">
        <v>0.83827941555869712</v>
      </c>
    </row>
    <row r="19" spans="1:7" ht="30" customHeight="1" x14ac:dyDescent="0.35">
      <c r="A19" s="2">
        <v>13</v>
      </c>
      <c r="B19" s="31" t="s">
        <v>19</v>
      </c>
      <c r="C19" s="29">
        <v>996277.60000000009</v>
      </c>
      <c r="D19" s="30">
        <v>998555.79999999958</v>
      </c>
      <c r="E19" s="20">
        <f>D19/C19</f>
        <v>1.0022867120569603</v>
      </c>
      <c r="F19" s="11">
        <f>C19-D19</f>
        <v>-2278.1999999994878</v>
      </c>
      <c r="G19" s="21">
        <v>0.88588943244123186</v>
      </c>
    </row>
    <row r="20" spans="1:7" ht="30" customHeight="1" x14ac:dyDescent="0.35">
      <c r="A20" s="2">
        <v>14</v>
      </c>
      <c r="B20" s="31" t="s">
        <v>10</v>
      </c>
      <c r="C20" s="29">
        <v>11409034.489999989</v>
      </c>
      <c r="D20" s="30">
        <v>11381414.66</v>
      </c>
      <c r="E20" s="20">
        <f>D20/C20</f>
        <v>0.99757912643491453</v>
      </c>
      <c r="F20" s="11">
        <f>C20-D20</f>
        <v>27619.829999988899</v>
      </c>
      <c r="G20" s="21">
        <v>0.87814864723012975</v>
      </c>
    </row>
    <row r="21" spans="1:7" ht="30" customHeight="1" x14ac:dyDescent="0.35">
      <c r="A21" s="2">
        <v>15</v>
      </c>
      <c r="B21" s="31" t="s">
        <v>34</v>
      </c>
      <c r="C21" s="29">
        <v>8188081.0200000042</v>
      </c>
      <c r="D21" s="30">
        <v>8152028.9599999972</v>
      </c>
      <c r="E21" s="20">
        <f>D21/C21</f>
        <v>0.99559700741700685</v>
      </c>
      <c r="F21" s="11">
        <f>C21-D21</f>
        <v>36052.060000007041</v>
      </c>
      <c r="G21" s="21">
        <v>0.91751981925949833</v>
      </c>
    </row>
    <row r="22" spans="1:7" ht="30" customHeight="1" x14ac:dyDescent="0.35">
      <c r="A22" s="2">
        <v>16</v>
      </c>
      <c r="B22" s="31" t="s">
        <v>71</v>
      </c>
      <c r="C22" s="29">
        <v>4548342.54</v>
      </c>
      <c r="D22" s="30">
        <v>4515104.5800000019</v>
      </c>
      <c r="E22" s="20">
        <f>D22/C22</f>
        <v>0.99269229181670249</v>
      </c>
      <c r="F22" s="11">
        <f>C22-D22</f>
        <v>33237.9599999981</v>
      </c>
      <c r="G22" s="20">
        <v>0.98626141870908668</v>
      </c>
    </row>
    <row r="23" spans="1:7" ht="30" customHeight="1" x14ac:dyDescent="0.35">
      <c r="A23" s="2">
        <v>17</v>
      </c>
      <c r="B23" s="31" t="s">
        <v>6</v>
      </c>
      <c r="C23" s="29">
        <v>18298278.240000017</v>
      </c>
      <c r="D23" s="30">
        <v>18137971.230000023</v>
      </c>
      <c r="E23" s="20">
        <f>D23/C23</f>
        <v>0.99123922983914614</v>
      </c>
      <c r="F23" s="11">
        <f>C23-D23</f>
        <v>160307.00999999419</v>
      </c>
      <c r="G23" s="20">
        <v>0.99500710608147225</v>
      </c>
    </row>
    <row r="24" spans="1:7" ht="30" customHeight="1" x14ac:dyDescent="0.35">
      <c r="A24" s="2">
        <v>18</v>
      </c>
      <c r="B24" s="31" t="s">
        <v>55</v>
      </c>
      <c r="C24" s="29">
        <v>391762.57999999984</v>
      </c>
      <c r="D24" s="30">
        <v>388154.9200000001</v>
      </c>
      <c r="E24" s="20">
        <f>D24/C24</f>
        <v>0.99079120828742817</v>
      </c>
      <c r="F24" s="11">
        <f>C24-D24</f>
        <v>3607.6599999997416</v>
      </c>
      <c r="G24" s="21">
        <v>0.81604118104274137</v>
      </c>
    </row>
    <row r="25" spans="1:7" ht="30" customHeight="1" x14ac:dyDescent="0.35">
      <c r="A25" s="2">
        <v>19</v>
      </c>
      <c r="B25" s="31" t="s">
        <v>17</v>
      </c>
      <c r="C25" s="29">
        <v>729522.60000000021</v>
      </c>
      <c r="D25" s="30">
        <v>717347.29999999993</v>
      </c>
      <c r="E25" s="20">
        <f>D25/C25</f>
        <v>0.98331059243401053</v>
      </c>
      <c r="F25" s="11">
        <f>C25-D25</f>
        <v>12175.300000000279</v>
      </c>
      <c r="G25" s="21">
        <v>0.87915991488462208</v>
      </c>
    </row>
    <row r="26" spans="1:7" ht="30" customHeight="1" x14ac:dyDescent="0.35">
      <c r="A26" s="2">
        <v>20</v>
      </c>
      <c r="B26" s="31" t="s">
        <v>56</v>
      </c>
      <c r="C26" s="29">
        <v>6131401.9099999983</v>
      </c>
      <c r="D26" s="30">
        <v>5981041.3199999966</v>
      </c>
      <c r="E26" s="20">
        <f>D26/C26</f>
        <v>0.97547696396238981</v>
      </c>
      <c r="F26" s="11">
        <f>C26-D26</f>
        <v>150360.59000000171</v>
      </c>
      <c r="G26" s="21">
        <v>0.92679411304404968</v>
      </c>
    </row>
    <row r="27" spans="1:7" ht="30" customHeight="1" x14ac:dyDescent="0.35">
      <c r="A27" s="2">
        <v>21</v>
      </c>
      <c r="B27" s="31" t="s">
        <v>60</v>
      </c>
      <c r="C27" s="29">
        <v>10466018.279999994</v>
      </c>
      <c r="D27" s="30">
        <v>10185312.250000006</v>
      </c>
      <c r="E27" s="22">
        <f>D27/C27</f>
        <v>0.97317929106464462</v>
      </c>
      <c r="F27" s="11">
        <f>C27-D27</f>
        <v>280706.02999998815</v>
      </c>
      <c r="G27" s="21">
        <v>0.90990284984396119</v>
      </c>
    </row>
    <row r="28" spans="1:7" ht="30" customHeight="1" x14ac:dyDescent="0.35">
      <c r="A28" s="2">
        <v>22</v>
      </c>
      <c r="B28" s="31" t="s">
        <v>36</v>
      </c>
      <c r="C28" s="29">
        <v>448588.94</v>
      </c>
      <c r="D28" s="30">
        <v>436462.19000000012</v>
      </c>
      <c r="E28" s="22">
        <f>D28/C28</f>
        <v>0.97296689927308533</v>
      </c>
      <c r="F28" s="11">
        <f>C28-D28</f>
        <v>12126.749999999884</v>
      </c>
      <c r="G28" s="21">
        <v>0.78102637689263554</v>
      </c>
    </row>
    <row r="29" spans="1:7" ht="30" customHeight="1" x14ac:dyDescent="0.35">
      <c r="A29" s="2">
        <v>23</v>
      </c>
      <c r="B29" s="31" t="s">
        <v>26</v>
      </c>
      <c r="C29" s="29">
        <v>668833.68999999983</v>
      </c>
      <c r="D29" s="30">
        <v>647123.44000000006</v>
      </c>
      <c r="E29" s="22">
        <f>D29/C29</f>
        <v>0.96754013692103369</v>
      </c>
      <c r="F29" s="11">
        <f>C29-D29</f>
        <v>21710.249999999767</v>
      </c>
      <c r="G29" s="20">
        <v>1.5545350962122855</v>
      </c>
    </row>
    <row r="30" spans="1:7" ht="30" customHeight="1" x14ac:dyDescent="0.35">
      <c r="A30" s="2">
        <v>24</v>
      </c>
      <c r="B30" s="31" t="s">
        <v>40</v>
      </c>
      <c r="C30" s="29">
        <v>18309459.590000007</v>
      </c>
      <c r="D30" s="30">
        <v>17772526.489999995</v>
      </c>
      <c r="E30" s="22">
        <f>D30/C30</f>
        <v>0.97067455227934374</v>
      </c>
      <c r="F30" s="11">
        <f>C30-D30</f>
        <v>536933.10000001267</v>
      </c>
      <c r="G30" s="21">
        <v>0.88513460795319221</v>
      </c>
    </row>
    <row r="31" spans="1:7" ht="30" customHeight="1" x14ac:dyDescent="0.35">
      <c r="A31" s="2">
        <v>25</v>
      </c>
      <c r="B31" s="31" t="s">
        <v>50</v>
      </c>
      <c r="C31" s="29">
        <v>535241.56999999983</v>
      </c>
      <c r="D31" s="30">
        <v>518665.71999999991</v>
      </c>
      <c r="E31" s="22">
        <f>D31/C31</f>
        <v>0.96903108628128432</v>
      </c>
      <c r="F31" s="11">
        <f>C31-D31</f>
        <v>16575.849999999919</v>
      </c>
      <c r="G31" s="20">
        <v>0.99748329164583704</v>
      </c>
    </row>
    <row r="32" spans="1:7" ht="30" customHeight="1" x14ac:dyDescent="0.35">
      <c r="A32" s="2">
        <v>26</v>
      </c>
      <c r="B32" s="31" t="s">
        <v>38</v>
      </c>
      <c r="C32" s="29">
        <v>1957393.9300000016</v>
      </c>
      <c r="D32" s="30">
        <v>1886772.3199999991</v>
      </c>
      <c r="E32" s="22">
        <f>D32/C32</f>
        <v>0.96392059415449272</v>
      </c>
      <c r="F32" s="11">
        <f>C32-D32</f>
        <v>70621.610000002431</v>
      </c>
      <c r="G32" s="20">
        <v>1.0503075256732961</v>
      </c>
    </row>
    <row r="33" spans="1:7" ht="30" customHeight="1" x14ac:dyDescent="0.35">
      <c r="A33" s="2">
        <v>27</v>
      </c>
      <c r="B33" s="31" t="s">
        <v>7</v>
      </c>
      <c r="C33" s="29">
        <v>38537904.589999944</v>
      </c>
      <c r="D33" s="30">
        <v>37093628.439999938</v>
      </c>
      <c r="E33" s="22">
        <f>D33/C33</f>
        <v>0.96252323094974979</v>
      </c>
      <c r="F33" s="11">
        <f>C33-D33</f>
        <v>1444276.150000006</v>
      </c>
      <c r="G33" s="21">
        <v>0.90532611486807602</v>
      </c>
    </row>
    <row r="34" spans="1:7" ht="30" customHeight="1" x14ac:dyDescent="0.35">
      <c r="A34" s="2">
        <v>28</v>
      </c>
      <c r="B34" s="31" t="s">
        <v>28</v>
      </c>
      <c r="C34" s="29">
        <v>814649.84000000043</v>
      </c>
      <c r="D34" s="30">
        <v>778551.17999999982</v>
      </c>
      <c r="E34" s="22">
        <f>D34/C34</f>
        <v>0.95568812730632757</v>
      </c>
      <c r="F34" s="11">
        <f>C34-D34</f>
        <v>36098.660000000615</v>
      </c>
      <c r="G34" s="21">
        <v>0.90211969511907653</v>
      </c>
    </row>
    <row r="35" spans="1:7" ht="30" customHeight="1" x14ac:dyDescent="0.35">
      <c r="A35" s="2">
        <v>29</v>
      </c>
      <c r="B35" s="31" t="s">
        <v>12</v>
      </c>
      <c r="C35" s="29">
        <v>365736922.26999938</v>
      </c>
      <c r="D35" s="30">
        <v>348634248.52999943</v>
      </c>
      <c r="E35" s="22">
        <f>D35/C35</f>
        <v>0.95323777092602591</v>
      </c>
      <c r="F35" s="11">
        <f>C35-D35</f>
        <v>17102673.73999995</v>
      </c>
      <c r="G35" s="21">
        <v>0.93611046515509044</v>
      </c>
    </row>
    <row r="36" spans="1:7" ht="30" customHeight="1" x14ac:dyDescent="0.35">
      <c r="A36" s="2">
        <v>30</v>
      </c>
      <c r="B36" s="31" t="s">
        <v>27</v>
      </c>
      <c r="C36" s="29">
        <v>6249029.0300000031</v>
      </c>
      <c r="D36" s="30">
        <v>5948456.7500000009</v>
      </c>
      <c r="E36" s="22">
        <f>D36/C36</f>
        <v>0.95190096276445013</v>
      </c>
      <c r="F36" s="11">
        <f>C36-D36</f>
        <v>300572.28000000212</v>
      </c>
      <c r="G36" s="21">
        <v>0.9191329578503914</v>
      </c>
    </row>
    <row r="37" spans="1:7" ht="30" customHeight="1" x14ac:dyDescent="0.35">
      <c r="A37" s="2">
        <v>31</v>
      </c>
      <c r="B37" s="31" t="s">
        <v>25</v>
      </c>
      <c r="C37" s="29">
        <v>6904295.8799999999</v>
      </c>
      <c r="D37" s="30">
        <v>6566489.6000000006</v>
      </c>
      <c r="E37" s="22">
        <f>D37/C37</f>
        <v>0.95107302962224738</v>
      </c>
      <c r="F37" s="11">
        <f>C37-D37</f>
        <v>337806.27999999933</v>
      </c>
      <c r="G37" s="21">
        <v>0.87816721397994935</v>
      </c>
    </row>
    <row r="38" spans="1:7" ht="30" customHeight="1" x14ac:dyDescent="0.35">
      <c r="A38" s="2">
        <v>32</v>
      </c>
      <c r="B38" s="31" t="s">
        <v>18</v>
      </c>
      <c r="C38" s="29">
        <v>2488965.049999997</v>
      </c>
      <c r="D38" s="30">
        <v>2365956.7399999984</v>
      </c>
      <c r="E38" s="22">
        <f>D38/C38</f>
        <v>0.95057853062259801</v>
      </c>
      <c r="F38" s="11">
        <f>C38-D38</f>
        <v>123008.30999999866</v>
      </c>
      <c r="G38" s="20">
        <v>1.1870808131166144</v>
      </c>
    </row>
    <row r="39" spans="1:7" ht="30" customHeight="1" x14ac:dyDescent="0.35">
      <c r="A39" s="2">
        <v>33</v>
      </c>
      <c r="B39" s="31" t="s">
        <v>49</v>
      </c>
      <c r="C39" s="29">
        <v>14781028.410000019</v>
      </c>
      <c r="D39" s="30">
        <v>14048733.240000004</v>
      </c>
      <c r="E39" s="22">
        <f>D39/C39</f>
        <v>0.95045708933861561</v>
      </c>
      <c r="F39" s="11">
        <f>C39-D39</f>
        <v>732295.17000001483</v>
      </c>
      <c r="G39" s="21">
        <v>0.85377556647512787</v>
      </c>
    </row>
    <row r="40" spans="1:7" ht="30" customHeight="1" x14ac:dyDescent="0.35">
      <c r="A40" s="2">
        <v>34</v>
      </c>
      <c r="B40" s="31" t="s">
        <v>64</v>
      </c>
      <c r="C40" s="29">
        <v>4860852.3099999987</v>
      </c>
      <c r="D40" s="30">
        <v>4618017.7099999972</v>
      </c>
      <c r="E40" s="22">
        <f>D40/C40</f>
        <v>0.95004279403831515</v>
      </c>
      <c r="F40" s="11">
        <f>C40-D40</f>
        <v>242834.60000000149</v>
      </c>
      <c r="G40" s="20">
        <v>1.1174465120033377</v>
      </c>
    </row>
    <row r="41" spans="1:7" ht="30" customHeight="1" x14ac:dyDescent="0.35">
      <c r="A41" s="2">
        <v>35</v>
      </c>
      <c r="B41" s="31" t="s">
        <v>15</v>
      </c>
      <c r="C41" s="29">
        <v>335473.13000000006</v>
      </c>
      <c r="D41" s="30">
        <v>318460.88999999996</v>
      </c>
      <c r="E41" s="22">
        <f>D41/C41</f>
        <v>0.94928881487468131</v>
      </c>
      <c r="F41" s="11">
        <f>C41-D41</f>
        <v>17012.240000000107</v>
      </c>
      <c r="G41" s="21">
        <v>0.85663570894762686</v>
      </c>
    </row>
    <row r="42" spans="1:7" ht="30" customHeight="1" x14ac:dyDescent="0.35">
      <c r="A42" s="2">
        <v>36</v>
      </c>
      <c r="B42" s="31" t="s">
        <v>43</v>
      </c>
      <c r="C42" s="29">
        <v>2043928.3000000003</v>
      </c>
      <c r="D42" s="30">
        <v>1931748.9699999995</v>
      </c>
      <c r="E42" s="22">
        <f>D42/C42</f>
        <v>0.94511581937585543</v>
      </c>
      <c r="F42" s="11">
        <f>C42-D42</f>
        <v>112179.33000000077</v>
      </c>
      <c r="G42" s="21">
        <v>0.88085115379918322</v>
      </c>
    </row>
    <row r="43" spans="1:7" ht="30" customHeight="1" x14ac:dyDescent="0.35">
      <c r="A43" s="2">
        <v>37</v>
      </c>
      <c r="B43" s="31" t="s">
        <v>21</v>
      </c>
      <c r="C43" s="29">
        <v>18834944.330000006</v>
      </c>
      <c r="D43" s="30">
        <v>17750815.700000014</v>
      </c>
      <c r="E43" s="21">
        <f>D43/C43</f>
        <v>0.94244057157773442</v>
      </c>
      <c r="F43" s="11">
        <f>C43-D43</f>
        <v>1084128.6299999915</v>
      </c>
      <c r="G43" s="21">
        <v>0.89639167470559089</v>
      </c>
    </row>
    <row r="44" spans="1:7" ht="30" customHeight="1" x14ac:dyDescent="0.35">
      <c r="A44" s="2">
        <v>38</v>
      </c>
      <c r="B44" s="31" t="s">
        <v>33</v>
      </c>
      <c r="C44" s="29">
        <v>672409.82</v>
      </c>
      <c r="D44" s="30">
        <v>630916.24</v>
      </c>
      <c r="E44" s="21">
        <f>D44/C44</f>
        <v>0.93829123435466788</v>
      </c>
      <c r="F44" s="11">
        <f>C44-D44</f>
        <v>41493.579999999958</v>
      </c>
      <c r="G44" s="21">
        <v>0.94311967357168847</v>
      </c>
    </row>
    <row r="45" spans="1:7" ht="30" customHeight="1" x14ac:dyDescent="0.35">
      <c r="A45" s="2">
        <v>39</v>
      </c>
      <c r="B45" s="31" t="s">
        <v>41</v>
      </c>
      <c r="C45" s="29">
        <v>1790093.7899999998</v>
      </c>
      <c r="D45" s="30">
        <v>1677622.6299999997</v>
      </c>
      <c r="E45" s="21">
        <f>D45/C45</f>
        <v>0.93717024178939801</v>
      </c>
      <c r="F45" s="11">
        <f>C45-D45</f>
        <v>112471.16000000015</v>
      </c>
      <c r="G45" s="21">
        <v>0.92881377913550178</v>
      </c>
    </row>
    <row r="46" spans="1:7" ht="30" customHeight="1" x14ac:dyDescent="0.35">
      <c r="A46" s="2">
        <v>40</v>
      </c>
      <c r="B46" s="31" t="s">
        <v>53</v>
      </c>
      <c r="C46" s="29">
        <v>634412.37</v>
      </c>
      <c r="D46" s="30">
        <v>594081.92999999993</v>
      </c>
      <c r="E46" s="21">
        <f>D46/C46</f>
        <v>0.93642866705136907</v>
      </c>
      <c r="F46" s="11">
        <f>C46-D46</f>
        <v>40330.440000000061</v>
      </c>
      <c r="G46" s="21">
        <v>0.91837935508361679</v>
      </c>
    </row>
    <row r="47" spans="1:7" ht="30" customHeight="1" x14ac:dyDescent="0.35">
      <c r="A47" s="2">
        <v>41</v>
      </c>
      <c r="B47" s="31" t="s">
        <v>22</v>
      </c>
      <c r="C47" s="29">
        <v>350795.47000000003</v>
      </c>
      <c r="D47" s="30">
        <v>323014.09000000003</v>
      </c>
      <c r="E47" s="21">
        <f>D47/C47</f>
        <v>0.92080462156481091</v>
      </c>
      <c r="F47" s="11">
        <f>C47-D47</f>
        <v>27781.380000000005</v>
      </c>
      <c r="G47" s="21">
        <v>0.84879559454272968</v>
      </c>
    </row>
    <row r="48" spans="1:7" ht="30" customHeight="1" x14ac:dyDescent="0.35">
      <c r="A48" s="2">
        <v>42</v>
      </c>
      <c r="B48" s="31" t="s">
        <v>65</v>
      </c>
      <c r="C48" s="29">
        <v>494713.91000000009</v>
      </c>
      <c r="D48" s="30">
        <v>452693.09999999992</v>
      </c>
      <c r="E48" s="21">
        <f>D48/C48</f>
        <v>0.91506038308079884</v>
      </c>
      <c r="F48" s="11">
        <f>C48-D48</f>
        <v>42020.810000000172</v>
      </c>
      <c r="G48" s="20">
        <v>1.5271781215185627</v>
      </c>
    </row>
    <row r="49" spans="1:7" ht="30" customHeight="1" x14ac:dyDescent="0.35">
      <c r="A49" s="2">
        <v>43</v>
      </c>
      <c r="B49" s="31" t="s">
        <v>14</v>
      </c>
      <c r="C49" s="29">
        <v>1508330.06</v>
      </c>
      <c r="D49" s="30">
        <v>1371501.3499999996</v>
      </c>
      <c r="E49" s="21">
        <f>D49/C49</f>
        <v>0.90928463628179601</v>
      </c>
      <c r="F49" s="11">
        <f>C49-D49</f>
        <v>136828.71000000043</v>
      </c>
      <c r="G49" s="21">
        <v>0.84789334120702831</v>
      </c>
    </row>
    <row r="50" spans="1:7" ht="30" customHeight="1" x14ac:dyDescent="0.35">
      <c r="A50" s="2">
        <v>44</v>
      </c>
      <c r="B50" s="31" t="s">
        <v>31</v>
      </c>
      <c r="C50" s="29">
        <v>1178653.1499999997</v>
      </c>
      <c r="D50" s="30">
        <v>1058545.9600000002</v>
      </c>
      <c r="E50" s="21">
        <f>D50/C50</f>
        <v>0.89809793491834344</v>
      </c>
      <c r="F50" s="11">
        <f>C50-D50</f>
        <v>120107.18999999948</v>
      </c>
      <c r="G50" s="21">
        <v>0.81407642794209123</v>
      </c>
    </row>
    <row r="51" spans="1:7" ht="30" customHeight="1" x14ac:dyDescent="0.35">
      <c r="A51" s="2">
        <v>45</v>
      </c>
      <c r="B51" s="31" t="s">
        <v>51</v>
      </c>
      <c r="C51" s="29">
        <v>379667.43</v>
      </c>
      <c r="D51" s="30">
        <v>340401.08999999997</v>
      </c>
      <c r="E51" s="21">
        <f>D51/C51</f>
        <v>0.89657701214981744</v>
      </c>
      <c r="F51" s="11">
        <f>C51-D51</f>
        <v>39266.340000000026</v>
      </c>
      <c r="G51" s="21">
        <v>0.81585367407560794</v>
      </c>
    </row>
    <row r="52" spans="1:7" ht="30" customHeight="1" x14ac:dyDescent="0.35">
      <c r="A52" s="2">
        <v>46</v>
      </c>
      <c r="B52" s="31" t="s">
        <v>59</v>
      </c>
      <c r="C52" s="29">
        <v>9227063.9900000114</v>
      </c>
      <c r="D52" s="30">
        <v>8271749.860000005</v>
      </c>
      <c r="E52" s="21">
        <f>D52/C52</f>
        <v>0.89646607728792771</v>
      </c>
      <c r="F52" s="11">
        <f>C52-D52</f>
        <v>955314.13000000641</v>
      </c>
      <c r="G52" s="21">
        <v>0.88495924385993063</v>
      </c>
    </row>
    <row r="53" spans="1:7" ht="30" customHeight="1" x14ac:dyDescent="0.35">
      <c r="A53" s="2">
        <v>47</v>
      </c>
      <c r="B53" s="31" t="s">
        <v>16</v>
      </c>
      <c r="C53" s="29">
        <v>195383.9</v>
      </c>
      <c r="D53" s="30">
        <v>174183.89000000004</v>
      </c>
      <c r="E53" s="21">
        <f>D53/C53</f>
        <v>0.89149561453118731</v>
      </c>
      <c r="F53" s="11">
        <f>C53-D53</f>
        <v>21200.009999999951</v>
      </c>
      <c r="G53" s="21">
        <v>0.86889639800782847</v>
      </c>
    </row>
    <row r="54" spans="1:7" ht="30" customHeight="1" x14ac:dyDescent="0.35">
      <c r="A54" s="2">
        <v>48</v>
      </c>
      <c r="B54" s="31" t="s">
        <v>61</v>
      </c>
      <c r="C54" s="29">
        <v>574458.95999999985</v>
      </c>
      <c r="D54" s="30">
        <v>510735.91</v>
      </c>
      <c r="E54" s="21">
        <f>D54/C54</f>
        <v>0.88907292872583987</v>
      </c>
      <c r="F54" s="11">
        <f>C54-D54</f>
        <v>63723.049999999872</v>
      </c>
      <c r="G54" s="21">
        <v>0.83708735766434184</v>
      </c>
    </row>
    <row r="55" spans="1:7" ht="30" customHeight="1" x14ac:dyDescent="0.35">
      <c r="A55" s="2">
        <v>49</v>
      </c>
      <c r="B55" s="31" t="s">
        <v>63</v>
      </c>
      <c r="C55" s="29">
        <v>1113896.1100000001</v>
      </c>
      <c r="D55" s="30">
        <v>988965.1599999998</v>
      </c>
      <c r="E55" s="21">
        <f>D55/C55</f>
        <v>0.88784326574226002</v>
      </c>
      <c r="F55" s="11">
        <f>C55-D55</f>
        <v>124930.9500000003</v>
      </c>
      <c r="G55" s="21">
        <v>0.89408339501065959</v>
      </c>
    </row>
    <row r="56" spans="1:7" ht="30" customHeight="1" x14ac:dyDescent="0.35">
      <c r="A56" s="2">
        <v>50</v>
      </c>
      <c r="B56" s="31" t="s">
        <v>46</v>
      </c>
      <c r="C56" s="29">
        <v>977537.34999999963</v>
      </c>
      <c r="D56" s="30">
        <v>859285.9800000001</v>
      </c>
      <c r="E56" s="21">
        <f>D56/C56</f>
        <v>0.87903135363574647</v>
      </c>
      <c r="F56" s="11">
        <f>C56-D56</f>
        <v>118251.36999999953</v>
      </c>
      <c r="G56" s="21">
        <v>0.88869901405691698</v>
      </c>
    </row>
    <row r="57" spans="1:7" ht="30" customHeight="1" x14ac:dyDescent="0.35">
      <c r="A57" s="2">
        <v>51</v>
      </c>
      <c r="B57" s="31" t="s">
        <v>9</v>
      </c>
      <c r="C57" s="29">
        <v>23949917.300000008</v>
      </c>
      <c r="D57" s="30">
        <v>21015103.620000001</v>
      </c>
      <c r="E57" s="21">
        <f>D57/C57</f>
        <v>0.87746038354796296</v>
      </c>
      <c r="F57" s="11">
        <f>C57-D57</f>
        <v>2934813.6800000072</v>
      </c>
      <c r="G57" s="22">
        <v>0.95282388532929696</v>
      </c>
    </row>
    <row r="58" spans="1:7" ht="30" customHeight="1" x14ac:dyDescent="0.35">
      <c r="A58" s="2">
        <v>52</v>
      </c>
      <c r="B58" s="32" t="s">
        <v>42</v>
      </c>
      <c r="C58" s="29">
        <v>276735.45999999996</v>
      </c>
      <c r="D58" s="30">
        <v>242749.80000000002</v>
      </c>
      <c r="E58" s="21">
        <f>D58/C58</f>
        <v>0.8771908016413944</v>
      </c>
      <c r="F58" s="11">
        <f>C58-D58</f>
        <v>33985.659999999945</v>
      </c>
      <c r="G58" s="21">
        <v>0.71888507996559636</v>
      </c>
    </row>
    <row r="59" spans="1:7" ht="30" customHeight="1" x14ac:dyDescent="0.35">
      <c r="A59" s="2">
        <v>53</v>
      </c>
      <c r="B59" s="31" t="s">
        <v>30</v>
      </c>
      <c r="C59" s="29">
        <v>59972.5</v>
      </c>
      <c r="D59" s="30">
        <v>52463.81</v>
      </c>
      <c r="E59" s="21">
        <f>D59/C59</f>
        <v>0.8747977823168952</v>
      </c>
      <c r="F59" s="11">
        <f>C59-D59</f>
        <v>7508.6900000000023</v>
      </c>
      <c r="G59" s="20">
        <v>1.008422860477719</v>
      </c>
    </row>
    <row r="60" spans="1:7" ht="30" customHeight="1" x14ac:dyDescent="0.35">
      <c r="A60" s="2">
        <v>54</v>
      </c>
      <c r="B60" s="31" t="s">
        <v>37</v>
      </c>
      <c r="C60" s="29">
        <v>260629.41</v>
      </c>
      <c r="D60" s="30">
        <v>225599.81000000003</v>
      </c>
      <c r="E60" s="21">
        <f>D60/C60</f>
        <v>0.86559613514069655</v>
      </c>
      <c r="F60" s="11">
        <f>C60-D60</f>
        <v>35029.599999999977</v>
      </c>
      <c r="G60" s="21">
        <v>0.60665354413803807</v>
      </c>
    </row>
    <row r="61" spans="1:7" ht="30" customHeight="1" x14ac:dyDescent="0.35">
      <c r="A61" s="2">
        <v>55</v>
      </c>
      <c r="B61" s="31" t="s">
        <v>54</v>
      </c>
      <c r="C61" s="29">
        <v>832423.74000000011</v>
      </c>
      <c r="D61" s="30">
        <v>720227.0399999998</v>
      </c>
      <c r="E61" s="21">
        <f>D61/C61</f>
        <v>0.86521684256626286</v>
      </c>
      <c r="F61" s="11">
        <f>C61-D61</f>
        <v>112196.7000000003</v>
      </c>
      <c r="G61" s="21">
        <v>0.76534797823250311</v>
      </c>
    </row>
    <row r="62" spans="1:7" ht="30" customHeight="1" x14ac:dyDescent="0.35">
      <c r="A62" s="2">
        <v>56</v>
      </c>
      <c r="B62" s="31" t="s">
        <v>57</v>
      </c>
      <c r="C62" s="29">
        <v>284353.63999999996</v>
      </c>
      <c r="D62" s="30">
        <v>246008.77000000002</v>
      </c>
      <c r="E62" s="21">
        <f>D62/C62</f>
        <v>0.86515076789592027</v>
      </c>
      <c r="F62" s="11">
        <f>C62-D62</f>
        <v>38344.869999999937</v>
      </c>
      <c r="G62" s="22">
        <v>0.96929494842188346</v>
      </c>
    </row>
    <row r="63" spans="1:7" ht="30" customHeight="1" x14ac:dyDescent="0.35">
      <c r="A63" s="2">
        <v>57</v>
      </c>
      <c r="B63" s="31" t="s">
        <v>62</v>
      </c>
      <c r="C63" s="29">
        <v>1387297.6299999997</v>
      </c>
      <c r="D63" s="30">
        <v>1196652.6599999999</v>
      </c>
      <c r="E63" s="21">
        <f>D63/C63</f>
        <v>0.86257817653735935</v>
      </c>
      <c r="F63" s="11">
        <f>C63-D63</f>
        <v>190644.96999999974</v>
      </c>
      <c r="G63" s="21">
        <v>0.81808254261350954</v>
      </c>
    </row>
    <row r="64" spans="1:7" ht="30" customHeight="1" x14ac:dyDescent="0.35">
      <c r="A64" s="2">
        <v>58</v>
      </c>
      <c r="B64" s="31" t="s">
        <v>20</v>
      </c>
      <c r="C64" s="29">
        <v>187853.68000000002</v>
      </c>
      <c r="D64" s="30">
        <v>161005.4</v>
      </c>
      <c r="E64" s="21">
        <f>D64/C64</f>
        <v>0.85707876470665878</v>
      </c>
      <c r="F64" s="11">
        <f>C64-D64</f>
        <v>26848.280000000028</v>
      </c>
      <c r="G64" s="21">
        <v>0.67562437489895344</v>
      </c>
    </row>
    <row r="65" spans="1:7" ht="30" customHeight="1" x14ac:dyDescent="0.35">
      <c r="A65" s="2">
        <v>59</v>
      </c>
      <c r="B65" s="31" t="s">
        <v>47</v>
      </c>
      <c r="C65" s="29">
        <v>630548.02999999991</v>
      </c>
      <c r="D65" s="30">
        <v>517359.8299999999</v>
      </c>
      <c r="E65" s="21">
        <f>D65/C65</f>
        <v>0.82049234219318701</v>
      </c>
      <c r="F65" s="11">
        <f>C65-D65</f>
        <v>113188.20000000001</v>
      </c>
      <c r="G65" s="20">
        <v>0.97861722600774215</v>
      </c>
    </row>
    <row r="66" spans="1:7" ht="30" customHeight="1" x14ac:dyDescent="0.35">
      <c r="A66" s="2">
        <v>60</v>
      </c>
      <c r="B66" s="31" t="s">
        <v>48</v>
      </c>
      <c r="C66" s="29">
        <v>645731.2899999998</v>
      </c>
      <c r="D66" s="30">
        <v>526810.68999999994</v>
      </c>
      <c r="E66" s="21">
        <f>D66/C66</f>
        <v>0.81583577899717408</v>
      </c>
      <c r="F66" s="11">
        <f>C66-D66</f>
        <v>118920.59999999986</v>
      </c>
      <c r="G66" s="21">
        <v>0.78812434715105506</v>
      </c>
    </row>
    <row r="67" spans="1:7" ht="30" customHeight="1" x14ac:dyDescent="0.35">
      <c r="A67" s="2">
        <v>61</v>
      </c>
      <c r="B67" s="33" t="s">
        <v>44</v>
      </c>
      <c r="C67" s="29">
        <v>310838.92</v>
      </c>
      <c r="D67" s="30">
        <v>229541.39</v>
      </c>
      <c r="E67" s="21">
        <f>D67/C67</f>
        <v>0.73845768734494388</v>
      </c>
      <c r="F67" s="11">
        <f>C67-D67</f>
        <v>81297.52999999997</v>
      </c>
      <c r="G67" s="21">
        <v>0.76502181727007623</v>
      </c>
    </row>
    <row r="68" spans="1:7" ht="30" customHeight="1" x14ac:dyDescent="0.35">
      <c r="A68" s="2">
        <v>62</v>
      </c>
      <c r="B68" s="31" t="s">
        <v>13</v>
      </c>
      <c r="C68" s="29">
        <v>1198700.2300000004</v>
      </c>
      <c r="D68" s="30">
        <v>874578.17999999993</v>
      </c>
      <c r="E68" s="21">
        <f>D68/C68</f>
        <v>0.72960541602632345</v>
      </c>
      <c r="F68" s="11">
        <f>C68-D68</f>
        <v>324122.05000000051</v>
      </c>
      <c r="G68" s="21">
        <v>0.75821456344953797</v>
      </c>
    </row>
    <row r="69" spans="1:7" ht="30" customHeight="1" x14ac:dyDescent="0.35">
      <c r="A69" s="2">
        <v>63</v>
      </c>
      <c r="B69" s="31" t="s">
        <v>24</v>
      </c>
      <c r="C69" s="29">
        <v>637319.83999999985</v>
      </c>
      <c r="D69" s="30">
        <v>458715.27999999997</v>
      </c>
      <c r="E69" s="21">
        <f>D69/C69</f>
        <v>0.71975678648259256</v>
      </c>
      <c r="F69" s="11">
        <f>C69-D69</f>
        <v>178604.55999999988</v>
      </c>
      <c r="G69" s="21">
        <v>0.80566058211341773</v>
      </c>
    </row>
    <row r="70" spans="1:7" s="7" customFormat="1" ht="53.25" customHeight="1" x14ac:dyDescent="0.25">
      <c r="A70" s="23" t="s">
        <v>1</v>
      </c>
      <c r="B70" s="24"/>
      <c r="C70" s="14">
        <f>SUM(C7:C69)</f>
        <v>760560352.83999896</v>
      </c>
      <c r="D70" s="14">
        <f>SUM(D7:D69)</f>
        <v>748025837.17999947</v>
      </c>
      <c r="E70" s="17">
        <f t="shared" ref="E70" si="0">D70/C70</f>
        <v>0.98351936751213165</v>
      </c>
      <c r="F70" s="14">
        <f>SUM(F7:F69)</f>
        <v>12534515.659999937</v>
      </c>
      <c r="G70" s="34">
        <v>0.92170167118006097</v>
      </c>
    </row>
    <row r="71" spans="1:7" ht="22.5" x14ac:dyDescent="0.25">
      <c r="A71" s="10">
        <v>20</v>
      </c>
      <c r="B71" s="13" t="s">
        <v>73</v>
      </c>
      <c r="C71" s="5"/>
      <c r="D71" s="5"/>
      <c r="E71" s="5"/>
      <c r="G71" s="6"/>
    </row>
    <row r="72" spans="1:7" ht="22.5" x14ac:dyDescent="0.25">
      <c r="A72" s="19">
        <v>16</v>
      </c>
      <c r="B72" s="13" t="s">
        <v>74</v>
      </c>
      <c r="C72" s="12"/>
      <c r="E72" s="12"/>
      <c r="F72" s="6"/>
      <c r="G72" s="6"/>
    </row>
    <row r="73" spans="1:7" ht="22.5" x14ac:dyDescent="0.25">
      <c r="A73" s="9">
        <v>27</v>
      </c>
      <c r="B73" s="13" t="s">
        <v>75</v>
      </c>
    </row>
  </sheetData>
  <sortState ref="B8:G69">
    <sortCondition descending="1" ref="E8:E69"/>
  </sortState>
  <mergeCells count="4">
    <mergeCell ref="A70:B70"/>
    <mergeCell ref="A2:G3"/>
    <mergeCell ref="A5:A6"/>
    <mergeCell ref="B5:B6"/>
  </mergeCells>
  <pageMargins left="0.39370078740157483" right="0.39370078740157483" top="0.59055118110236227" bottom="0.59055118110236227" header="0.31496062992125984" footer="0.31496062992125984"/>
  <pageSetup paperSize="9" scale="36" fitToHeight="0" orientation="portrait" r:id="rId1"/>
  <ignoredErrors>
    <ignoredError sqref="E7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2024</vt:lpstr>
      <vt:lpstr>'2024'!Заголовки_для_печати</vt:lpstr>
      <vt:lpstr>'2024'!Область_печати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2017-07-11T11:16:20Z</cp:lastPrinted>
  <dcterms:created xsi:type="dcterms:W3CDTF">2014-11-26T03:50:22Z</dcterms:created>
  <dcterms:modified xsi:type="dcterms:W3CDTF">2024-03-06T11:42:43Z</dcterms:modified>
</cp:coreProperties>
</file>