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учета взносов на кап ремонт\Сотрудники\Мулюкова А.Р\ОТЧЕТЫ\Для ОИО\"/>
    </mc:Choice>
  </mc:AlternateContent>
  <bookViews>
    <workbookView xWindow="0" yWindow="0" windowWidth="28800" windowHeight="12135"/>
  </bookViews>
  <sheets>
    <sheet name="2024" sheetId="10" r:id="rId1"/>
  </sheets>
  <definedNames>
    <definedName name="_xlnm._FilterDatabase" localSheetId="0" hidden="1">'2024'!$A$6:$G$73</definedName>
    <definedName name="_xlnm.Print_Titles" localSheetId="0">'2024'!$5:$6</definedName>
    <definedName name="_xlnm.Print_Area" localSheetId="0">'2024'!$A$1:$G$74</definedName>
  </definedNames>
  <calcPr calcId="152511"/>
</workbook>
</file>

<file path=xl/calcChain.xml><?xml version="1.0" encoding="utf-8"?>
<calcChain xmlns="http://schemas.openxmlformats.org/spreadsheetml/2006/main">
  <c r="F44" i="10" l="1"/>
  <c r="F53" i="10"/>
  <c r="F15" i="10"/>
  <c r="F68" i="10"/>
  <c r="F49" i="10"/>
  <c r="F30" i="10"/>
  <c r="F41" i="10"/>
  <c r="F42" i="10"/>
  <c r="F69" i="10"/>
  <c r="F61" i="10"/>
  <c r="F57" i="10"/>
  <c r="F19" i="10"/>
  <c r="F62" i="10"/>
  <c r="F58" i="10"/>
  <c r="F47" i="10"/>
  <c r="F8" i="10"/>
  <c r="F54" i="10"/>
  <c r="F36" i="10"/>
  <c r="F24" i="10"/>
  <c r="F67" i="10"/>
  <c r="F31" i="10"/>
  <c r="F26" i="10"/>
  <c r="F28" i="10"/>
  <c r="F64" i="10"/>
  <c r="F10" i="10"/>
  <c r="F50" i="10"/>
  <c r="F11" i="10"/>
  <c r="F21" i="10"/>
  <c r="F40" i="10"/>
  <c r="F39" i="10"/>
  <c r="F9" i="10"/>
  <c r="F52" i="10"/>
  <c r="F17" i="10"/>
  <c r="F65" i="10"/>
  <c r="F23" i="10"/>
  <c r="F46" i="10"/>
  <c r="F34" i="10"/>
  <c r="F12" i="10"/>
  <c r="F18" i="10"/>
  <c r="F7" i="10"/>
  <c r="F35" i="10"/>
  <c r="F25" i="10"/>
  <c r="F45" i="10"/>
  <c r="F60" i="10"/>
  <c r="F56" i="10"/>
  <c r="F22" i="10"/>
  <c r="F63" i="10"/>
  <c r="F16" i="10"/>
  <c r="F59" i="10"/>
  <c r="F48" i="10"/>
  <c r="F13" i="10"/>
  <c r="F33" i="10"/>
  <c r="F14" i="10"/>
  <c r="F20" i="10"/>
  <c r="F51" i="10"/>
  <c r="F55" i="10"/>
  <c r="F37" i="10"/>
  <c r="F66" i="10"/>
  <c r="F29" i="10"/>
  <c r="F32" i="10"/>
  <c r="F38" i="10"/>
  <c r="F43" i="10"/>
  <c r="F27" i="10"/>
  <c r="E44" i="10"/>
  <c r="E53" i="10"/>
  <c r="E15" i="10"/>
  <c r="E68" i="10"/>
  <c r="E49" i="10"/>
  <c r="E30" i="10"/>
  <c r="E41" i="10"/>
  <c r="E42" i="10"/>
  <c r="E69" i="10"/>
  <c r="E61" i="10"/>
  <c r="E57" i="10"/>
  <c r="E19" i="10"/>
  <c r="E62" i="10"/>
  <c r="E58" i="10"/>
  <c r="E47" i="10"/>
  <c r="E8" i="10"/>
  <c r="E54" i="10"/>
  <c r="E36" i="10"/>
  <c r="E24" i="10"/>
  <c r="E67" i="10"/>
  <c r="E31" i="10"/>
  <c r="E26" i="10"/>
  <c r="E28" i="10"/>
  <c r="E64" i="10"/>
  <c r="E10" i="10"/>
  <c r="E50" i="10"/>
  <c r="E11" i="10"/>
  <c r="E21" i="10"/>
  <c r="E40" i="10"/>
  <c r="E39" i="10"/>
  <c r="E9" i="10"/>
  <c r="E52" i="10"/>
  <c r="E17" i="10"/>
  <c r="E65" i="10"/>
  <c r="E23" i="10"/>
  <c r="E46" i="10"/>
  <c r="E34" i="10"/>
  <c r="E12" i="10"/>
  <c r="E18" i="10"/>
  <c r="E7" i="10"/>
  <c r="E35" i="10"/>
  <c r="E25" i="10"/>
  <c r="E45" i="10"/>
  <c r="E60" i="10"/>
  <c r="E56" i="10"/>
  <c r="E22" i="10"/>
  <c r="E63" i="10"/>
  <c r="E16" i="10"/>
  <c r="E59" i="10"/>
  <c r="E48" i="10"/>
  <c r="E13" i="10"/>
  <c r="E33" i="10"/>
  <c r="E14" i="10"/>
  <c r="E20" i="10"/>
  <c r="E51" i="10"/>
  <c r="E55" i="10"/>
  <c r="E37" i="10"/>
  <c r="E66" i="10"/>
  <c r="E29" i="10"/>
  <c r="E32" i="10"/>
  <c r="E38" i="10"/>
  <c r="E43" i="10"/>
  <c r="E27" i="10"/>
  <c r="F70" i="10" l="1"/>
  <c r="C70" i="10" l="1"/>
  <c r="D70" i="10"/>
  <c r="E70" i="10" s="1"/>
</calcChain>
</file>

<file path=xl/sharedStrings.xml><?xml version="1.0" encoding="utf-8"?>
<sst xmlns="http://schemas.openxmlformats.org/spreadsheetml/2006/main" count="80" uniqueCount="77">
  <si>
    <t>№ п/п</t>
  </si>
  <si>
    <t>Средний показатель по Республике</t>
  </si>
  <si>
    <t>руб.</t>
  </si>
  <si>
    <t>%</t>
  </si>
  <si>
    <t xml:space="preserve"> Наименование МО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</si>
  <si>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</si>
  <si>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</si>
  <si>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</si>
  <si>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</si>
  <si>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</si>
  <si>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</si>
  <si>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</si>
  <si>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</si>
  <si>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</si>
  <si>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</si>
  <si>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</si>
  <si>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</si>
  <si>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</si>
  <si>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</si>
  <si>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</si>
  <si>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</si>
  <si>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</si>
  <si>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</si>
  <si>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</si>
  <si>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</si>
  <si>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</si>
  <si>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</si>
  <si>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</si>
  <si>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</si>
  <si>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</si>
  <si>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</si>
  <si>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</si>
  <si>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</si>
  <si>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</si>
  <si>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</si>
  <si>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</si>
  <si>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</si>
  <si>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</si>
  <si>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</si>
  <si>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</si>
  <si>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</si>
  <si>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</si>
  <si>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</si>
  <si>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</si>
  <si>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</si>
  <si>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</si>
  <si>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</si>
  <si>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</si>
  <si>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</si>
  <si>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</si>
  <si>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</si>
  <si>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</si>
  <si>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</si>
  <si>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</si>
  <si>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</si>
  <si>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</si>
  <si>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</si>
  <si>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</si>
  <si>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</si>
  <si>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</si>
  <si>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</si>
  <si>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</si>
  <si>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</si>
  <si>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</si>
  <si>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</si>
  <si>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</si>
  <si>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</si>
  <si>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Начислено за период</t>
  </si>
  <si>
    <t>Оплачено за период</t>
  </si>
  <si>
    <t>Сбор</t>
  </si>
  <si>
    <t>Задолженность</t>
  </si>
  <si>
    <t>город Межгорье</t>
  </si>
  <si>
    <t>Собрано за аналогичный период в 2023 году</t>
  </si>
  <si>
    <t>98% и выше</t>
  </si>
  <si>
    <t>95-97%</t>
  </si>
  <si>
    <t>94% и ниже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</si>
  <si>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10 месяцев 2024 года </t>
    </r>
    <r>
      <rPr>
        <sz val="22"/>
        <color theme="1"/>
        <rFont val="Times New Roman"/>
        <family val="1"/>
        <charset val="204"/>
      </rPr>
      <t>по состоянию на 31.10.2024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</si>
</sst>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</cellStyleXfs>
  <cellXfs count="34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9" fontId="7" fillId="0" borderId="2" xfId="7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9" fontId="2" fillId="4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8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  <cellStyle name="Процентный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topLeftCell="A45" zoomScale="55" zoomScaleNormal="55" zoomScaleSheetLayoutView="70" workbookViewId="0">
      <selection activeCell="A71" sqref="A71:A73"/>
    </sheetView>
  </sheetViews>
  <sheetFormatPr defaultColWidth="9.140625" defaultRowHeight="15" x14ac:dyDescent="0.25"/>
  <cols>
    <col min="1" max="1" width="12" style="2" customWidth="1"/>
    <col min="2" max="2" width="65.85546875" style="2" bestFit="1" customWidth="1"/>
    <col min="3" max="3" width="33.42578125" style="2" customWidth="1"/>
    <col min="4" max="4" width="30.85546875" style="2" customWidth="1"/>
    <col min="5" max="5" width="26.28515625" style="2" customWidth="1"/>
    <col min="6" max="6" width="27.5703125" style="2" customWidth="1"/>
    <col min="7" max="7" width="39.85546875" style="2" customWidth="1"/>
    <col min="8" max="16384" width="9.140625" style="2"/>
  </cols>
  <sheetData>
    <row r="2" spans="1:7" ht="20.100000000000001" customHeight="1" x14ac:dyDescent="0.25">
      <c r="A2" s="30" t="s">
        <v>76</v>
      </c>
      <c r="B2" s="30"/>
      <c r="C2" s="30"/>
      <c r="D2" s="30"/>
      <c r="E2" s="30"/>
      <c r="F2" s="30"/>
      <c r="G2" s="31"/>
    </row>
    <row r="3" spans="1:7" ht="48.75" customHeight="1" x14ac:dyDescent="0.25">
      <c r="A3" s="30"/>
      <c r="B3" s="30"/>
      <c r="C3" s="30"/>
      <c r="D3" s="30"/>
      <c r="E3" s="30"/>
      <c r="F3" s="30"/>
      <c r="G3" s="31"/>
    </row>
    <row r="4" spans="1:7" ht="29.25" customHeight="1" thickBot="1" x14ac:dyDescent="0.3"/>
    <row r="5" spans="1:7" ht="79.5" customHeight="1" thickBot="1" x14ac:dyDescent="0.3">
      <c r="A5" s="32" t="s">
        <v>0</v>
      </c>
      <c r="B5" s="32" t="s">
        <v>4</v>
      </c>
      <c r="C5" s="19" t="s">
        <v>67</v>
      </c>
      <c r="D5" s="20" t="s">
        <v>68</v>
      </c>
      <c r="E5" s="19" t="s">
        <v>69</v>
      </c>
      <c r="F5" s="10" t="s">
        <v>70</v>
      </c>
      <c r="G5" s="22" t="s">
        <v>72</v>
      </c>
    </row>
    <row r="6" spans="1:7" ht="30" customHeight="1" thickBot="1" x14ac:dyDescent="0.3">
      <c r="A6" s="33"/>
      <c r="B6" s="33"/>
      <c r="C6" s="6" t="s">
        <v>2</v>
      </c>
      <c r="D6" s="6" t="s">
        <v>2</v>
      </c>
      <c r="E6" s="6" t="s">
        <v>3</v>
      </c>
      <c r="F6" s="6" t="s">
        <v>2</v>
      </c>
      <c r="G6" s="6" t="s">
        <v>3</v>
      </c>
    </row>
    <row r="7" spans="1:7" ht="30" customHeight="1" x14ac:dyDescent="0.35">
      <c r="A7" s="4">
        <v>1</v>
      </c>
      <c r="B7" s="17" t="s">
        <v>18</v>
      </c>
      <c r="C7" s="1">
        <v>1556891.7</v>
      </c>
      <c r="D7" s="5">
        <v>2058929.19</v>
      </c>
      <c r="E7" s="24">
        <f>D7/C7</f>
        <v>1.3224614082019963</v>
      </c>
      <c r="F7" s="14">
        <f>C7-D7</f>
        <v>-502037.49</v>
      </c>
      <c r="G7" s="27">
        <v>0.79485000506284631</v>
      </c>
    </row>
    <row r="8" spans="1:7" ht="30" customHeight="1" x14ac:dyDescent="0.35">
      <c r="A8" s="3">
        <v>2</v>
      </c>
      <c r="B8" s="17" t="s">
        <v>65</v>
      </c>
      <c r="C8" s="1">
        <v>950013.52000000014</v>
      </c>
      <c r="D8" s="5">
        <v>1237618.8900000001</v>
      </c>
      <c r="E8" s="24">
        <f>D8/C8</f>
        <v>1.3027381862944434</v>
      </c>
      <c r="F8" s="14">
        <f>C8-D8</f>
        <v>-287605.37</v>
      </c>
      <c r="G8" s="27">
        <v>0.81364100496279235</v>
      </c>
    </row>
    <row r="9" spans="1:7" ht="30" customHeight="1" x14ac:dyDescent="0.35">
      <c r="A9" s="3">
        <v>3</v>
      </c>
      <c r="B9" s="17" t="s">
        <v>6</v>
      </c>
      <c r="C9" s="1">
        <v>1776509.0499999998</v>
      </c>
      <c r="D9" s="5">
        <v>2173483.6999999997</v>
      </c>
      <c r="E9" s="24">
        <f>D9/C9</f>
        <v>1.2234577133170248</v>
      </c>
      <c r="F9" s="14">
        <f>C9-D9</f>
        <v>-396974.64999999991</v>
      </c>
      <c r="G9" s="27">
        <v>0.77255317250655264</v>
      </c>
    </row>
    <row r="10" spans="1:7" ht="30" customHeight="1" x14ac:dyDescent="0.35">
      <c r="A10" s="3">
        <v>4</v>
      </c>
      <c r="B10" s="17" t="s">
        <v>54</v>
      </c>
      <c r="C10" s="1">
        <v>2211092.3400000003</v>
      </c>
      <c r="D10" s="5">
        <v>2602082.1100000003</v>
      </c>
      <c r="E10" s="24">
        <f>D10/C10</f>
        <v>1.1768310454189352</v>
      </c>
      <c r="F10" s="14">
        <f>C10-D10</f>
        <v>-390989.77</v>
      </c>
      <c r="G10" s="27">
        <v>0.88623568675873521</v>
      </c>
    </row>
    <row r="11" spans="1:7" ht="30" customHeight="1" x14ac:dyDescent="0.35">
      <c r="A11" s="3">
        <v>5</v>
      </c>
      <c r="B11" s="17" t="s">
        <v>30</v>
      </c>
      <c r="C11" s="1">
        <v>5844922.3499999978</v>
      </c>
      <c r="D11" s="5">
        <v>6660450.6800000006</v>
      </c>
      <c r="E11" s="24">
        <f>D11/C11</f>
        <v>1.1395276585667564</v>
      </c>
      <c r="F11" s="14">
        <f>C11-D11</f>
        <v>-815528.33000000287</v>
      </c>
      <c r="G11" s="27">
        <v>0.8952880712078326</v>
      </c>
    </row>
    <row r="12" spans="1:7" ht="30" customHeight="1" x14ac:dyDescent="0.35">
      <c r="A12" s="3">
        <v>6</v>
      </c>
      <c r="B12" s="17" t="s">
        <v>12</v>
      </c>
      <c r="C12" s="1">
        <v>1389921.3100000003</v>
      </c>
      <c r="D12" s="5">
        <v>1570692.9300000002</v>
      </c>
      <c r="E12" s="24">
        <f>D12/C12</f>
        <v>1.130058888009998</v>
      </c>
      <c r="F12" s="14">
        <f>C12-D12</f>
        <v>-180771.61999999988</v>
      </c>
      <c r="G12" s="27">
        <v>0.85699575237234227</v>
      </c>
    </row>
    <row r="13" spans="1:7" ht="30" customHeight="1" x14ac:dyDescent="0.35">
      <c r="A13" s="3">
        <v>7</v>
      </c>
      <c r="B13" s="17" t="s">
        <v>64</v>
      </c>
      <c r="C13" s="1">
        <v>1968953.4499999997</v>
      </c>
      <c r="D13" s="5">
        <v>2214778.35</v>
      </c>
      <c r="E13" s="24">
        <f>D13/C13</f>
        <v>1.1248505392547501</v>
      </c>
      <c r="F13" s="14">
        <f>C13-D13</f>
        <v>-245824.90000000037</v>
      </c>
      <c r="G13" s="27">
        <v>0.91086472689212528</v>
      </c>
    </row>
    <row r="14" spans="1:7" ht="30" customHeight="1" x14ac:dyDescent="0.35">
      <c r="A14" s="3">
        <v>8</v>
      </c>
      <c r="B14" s="17" t="s">
        <v>71</v>
      </c>
      <c r="C14" s="1">
        <v>1463620.7100000004</v>
      </c>
      <c r="D14" s="5">
        <v>1639677.8400000003</v>
      </c>
      <c r="E14" s="24">
        <f>D14/C14</f>
        <v>1.1202887666163182</v>
      </c>
      <c r="F14" s="14">
        <f>C14-D14</f>
        <v>-176057.12999999989</v>
      </c>
      <c r="G14" s="27">
        <v>0.90993050099312456</v>
      </c>
    </row>
    <row r="15" spans="1:7" ht="30" customHeight="1" x14ac:dyDescent="0.35">
      <c r="A15" s="3">
        <v>9</v>
      </c>
      <c r="B15" s="17" t="s">
        <v>11</v>
      </c>
      <c r="C15" s="1">
        <v>155586557.59999993</v>
      </c>
      <c r="D15" s="5">
        <v>172315484.22</v>
      </c>
      <c r="E15" s="24">
        <f>D15/C15</f>
        <v>1.1075216707539011</v>
      </c>
      <c r="F15" s="14">
        <f>C15-D15</f>
        <v>-16728926.620000064</v>
      </c>
      <c r="G15" s="25">
        <v>0.95307812159833405</v>
      </c>
    </row>
    <row r="16" spans="1:7" ht="30" customHeight="1" x14ac:dyDescent="0.35">
      <c r="A16" s="3">
        <v>10</v>
      </c>
      <c r="B16" s="17" t="s">
        <v>38</v>
      </c>
      <c r="C16" s="1">
        <v>2106797.0899999994</v>
      </c>
      <c r="D16" s="5">
        <v>2294190.1699999995</v>
      </c>
      <c r="E16" s="24">
        <f>D16/C16</f>
        <v>1.0889469047064233</v>
      </c>
      <c r="F16" s="14">
        <f>C16-D16</f>
        <v>-187393.08000000007</v>
      </c>
      <c r="G16" s="25">
        <v>0.95029841798869985</v>
      </c>
    </row>
    <row r="17" spans="1:7" ht="30" customHeight="1" x14ac:dyDescent="0.35">
      <c r="A17" s="3">
        <v>11</v>
      </c>
      <c r="B17" s="17" t="s">
        <v>58</v>
      </c>
      <c r="C17" s="1">
        <v>1393143.03</v>
      </c>
      <c r="D17" s="5">
        <v>1505544.4300000002</v>
      </c>
      <c r="E17" s="24">
        <f>D17/C17</f>
        <v>1.0806818808834009</v>
      </c>
      <c r="F17" s="14">
        <f>C17-D17</f>
        <v>-112401.40000000014</v>
      </c>
      <c r="G17" s="27">
        <v>0.67522166212265666</v>
      </c>
    </row>
    <row r="18" spans="1:7" ht="30" customHeight="1" x14ac:dyDescent="0.35">
      <c r="A18" s="3">
        <v>12</v>
      </c>
      <c r="B18" s="17" t="s">
        <v>22</v>
      </c>
      <c r="C18" s="1">
        <v>10573213.909999993</v>
      </c>
      <c r="D18" s="5">
        <v>11343157.060000002</v>
      </c>
      <c r="E18" s="24">
        <f>D18/C18</f>
        <v>1.0728201620201601</v>
      </c>
      <c r="F18" s="14">
        <f>C18-D18</f>
        <v>-769943.15000000969</v>
      </c>
      <c r="G18" s="25">
        <v>0.94902690629599906</v>
      </c>
    </row>
    <row r="19" spans="1:7" ht="30" customHeight="1" x14ac:dyDescent="0.35">
      <c r="A19" s="3">
        <v>13</v>
      </c>
      <c r="B19" s="17" t="s">
        <v>50</v>
      </c>
      <c r="C19" s="1">
        <v>897798.65</v>
      </c>
      <c r="D19" s="5">
        <v>961462.04000000015</v>
      </c>
      <c r="E19" s="24">
        <f>D19/C19</f>
        <v>1.0709105432493133</v>
      </c>
      <c r="F19" s="14">
        <f>C19-D19</f>
        <v>-63663.39000000013</v>
      </c>
      <c r="G19" s="27">
        <v>0.8178588072225359</v>
      </c>
    </row>
    <row r="20" spans="1:7" ht="30" customHeight="1" x14ac:dyDescent="0.35">
      <c r="A20" s="3">
        <v>14</v>
      </c>
      <c r="B20" s="17" t="s">
        <v>9</v>
      </c>
      <c r="C20" s="1">
        <v>120274995.69000025</v>
      </c>
      <c r="D20" s="5">
        <v>126904745.67999984</v>
      </c>
      <c r="E20" s="24">
        <f>D20/C20</f>
        <v>1.055121598233828</v>
      </c>
      <c r="F20" s="14">
        <f>C20-D20</f>
        <v>-6629749.9899995923</v>
      </c>
      <c r="G20" s="24">
        <v>1.0030947461637991</v>
      </c>
    </row>
    <row r="21" spans="1:7" ht="30" customHeight="1" x14ac:dyDescent="0.35">
      <c r="A21" s="3">
        <v>15</v>
      </c>
      <c r="B21" s="17" t="s">
        <v>56</v>
      </c>
      <c r="C21" s="1">
        <v>14846458.669999998</v>
      </c>
      <c r="D21" s="5">
        <v>15607326.230000006</v>
      </c>
      <c r="E21" s="24">
        <f>D21/C21</f>
        <v>1.0512490942730659</v>
      </c>
      <c r="F21" s="14">
        <f>C21-D21</f>
        <v>-760867.56000000797</v>
      </c>
      <c r="G21" s="27">
        <v>0.90091186903153009</v>
      </c>
    </row>
    <row r="22" spans="1:7" ht="30" customHeight="1" x14ac:dyDescent="0.35">
      <c r="A22" s="3">
        <v>16</v>
      </c>
      <c r="B22" s="17" t="s">
        <v>23</v>
      </c>
      <c r="C22" s="1">
        <v>2679863.6700000004</v>
      </c>
      <c r="D22" s="5">
        <v>2815657.5500000007</v>
      </c>
      <c r="E22" s="24">
        <f>D22/C22</f>
        <v>1.0506719358600807</v>
      </c>
      <c r="F22" s="14">
        <f>C22-D22</f>
        <v>-135793.88000000035</v>
      </c>
      <c r="G22" s="24">
        <v>0.97879649523073542</v>
      </c>
    </row>
    <row r="23" spans="1:7" ht="30" customHeight="1" x14ac:dyDescent="0.35">
      <c r="A23" s="3">
        <v>17</v>
      </c>
      <c r="B23" s="17" t="s">
        <v>60</v>
      </c>
      <c r="C23" s="1">
        <v>4305735.7899999991</v>
      </c>
      <c r="D23" s="5">
        <v>4490404.1600000011</v>
      </c>
      <c r="E23" s="24">
        <f>D23/C23</f>
        <v>1.0428889228245011</v>
      </c>
      <c r="F23" s="14">
        <f>C23-D23</f>
        <v>-184668.37000000197</v>
      </c>
      <c r="G23" s="27">
        <v>0.90793925900581596</v>
      </c>
    </row>
    <row r="24" spans="1:7" ht="30" customHeight="1" x14ac:dyDescent="0.35">
      <c r="A24" s="3">
        <v>18</v>
      </c>
      <c r="B24" s="17" t="s">
        <v>34</v>
      </c>
      <c r="C24" s="1">
        <v>77415054.289999992</v>
      </c>
      <c r="D24" s="5">
        <v>80533584.939999968</v>
      </c>
      <c r="E24" s="24">
        <f>D24/C24</f>
        <v>1.040283258580661</v>
      </c>
      <c r="F24" s="14">
        <f>C24-D24</f>
        <v>-3118530.6499999762</v>
      </c>
      <c r="G24" s="25">
        <v>0.97474940985441905</v>
      </c>
    </row>
    <row r="25" spans="1:7" ht="30" customHeight="1" x14ac:dyDescent="0.35">
      <c r="A25" s="3">
        <v>19</v>
      </c>
      <c r="B25" s="17" t="s">
        <v>27</v>
      </c>
      <c r="C25" s="1">
        <v>4921763.8200000012</v>
      </c>
      <c r="D25" s="5">
        <v>5065344.4800000004</v>
      </c>
      <c r="E25" s="24">
        <f>D25/C25</f>
        <v>1.0291726025975783</v>
      </c>
      <c r="F25" s="14">
        <f>C25-D25</f>
        <v>-143580.65999999922</v>
      </c>
      <c r="G25" s="27">
        <v>0.88005746899261328</v>
      </c>
    </row>
    <row r="26" spans="1:7" ht="30" customHeight="1" x14ac:dyDescent="0.35">
      <c r="A26" s="3">
        <v>20</v>
      </c>
      <c r="B26" s="17" t="s">
        <v>26</v>
      </c>
      <c r="C26" s="1">
        <v>3456059.2200000007</v>
      </c>
      <c r="D26" s="5">
        <v>3490456.86</v>
      </c>
      <c r="E26" s="24">
        <f>D26/C26</f>
        <v>1.0099528502870965</v>
      </c>
      <c r="F26" s="14">
        <f>C26-D26</f>
        <v>-34397.639999999199</v>
      </c>
      <c r="G26" s="24">
        <v>1.2181353272732449</v>
      </c>
    </row>
    <row r="27" spans="1:7" ht="30" customHeight="1" x14ac:dyDescent="0.35">
      <c r="A27" s="3">
        <v>21</v>
      </c>
      <c r="B27" s="17" t="s">
        <v>15</v>
      </c>
      <c r="C27" s="1">
        <v>27296277.780000005</v>
      </c>
      <c r="D27" s="5">
        <v>27255222.299999993</v>
      </c>
      <c r="E27" s="24">
        <f>D27/C27</f>
        <v>0.99849593119139146</v>
      </c>
      <c r="F27" s="14">
        <f>C27-D27</f>
        <v>41055.480000011623</v>
      </c>
      <c r="G27" s="27">
        <v>0.91440378121646448</v>
      </c>
    </row>
    <row r="28" spans="1:7" ht="30" customHeight="1" x14ac:dyDescent="0.35">
      <c r="A28" s="3">
        <v>22</v>
      </c>
      <c r="B28" s="17" t="s">
        <v>10</v>
      </c>
      <c r="C28" s="1">
        <v>17391762.340000011</v>
      </c>
      <c r="D28" s="5">
        <v>17308110.29999999</v>
      </c>
      <c r="E28" s="24">
        <f>D28/C28</f>
        <v>0.99519013436564585</v>
      </c>
      <c r="F28" s="14">
        <f>C28-D28</f>
        <v>83652.040000021458</v>
      </c>
      <c r="G28" s="25">
        <v>0.96829842893160278</v>
      </c>
    </row>
    <row r="29" spans="1:7" ht="30" customHeight="1" x14ac:dyDescent="0.35">
      <c r="A29" s="3">
        <v>23</v>
      </c>
      <c r="B29" s="17" t="s">
        <v>49</v>
      </c>
      <c r="C29" s="1">
        <v>5570427.120000001</v>
      </c>
      <c r="D29" s="5">
        <v>5541031.9500000011</v>
      </c>
      <c r="E29" s="24">
        <f>D29/C29</f>
        <v>0.9947229953167398</v>
      </c>
      <c r="F29" s="14">
        <f>C29-D29</f>
        <v>29395.169999999925</v>
      </c>
      <c r="G29" s="27">
        <v>0.91809163968105256</v>
      </c>
    </row>
    <row r="30" spans="1:7" ht="30" customHeight="1" x14ac:dyDescent="0.35">
      <c r="A30" s="3">
        <v>24</v>
      </c>
      <c r="B30" s="17" t="s">
        <v>33</v>
      </c>
      <c r="C30" s="1">
        <v>406319582.86999995</v>
      </c>
      <c r="D30" s="5">
        <v>402153927.40999955</v>
      </c>
      <c r="E30" s="24">
        <f>D30/C30</f>
        <v>0.98974783486787254</v>
      </c>
      <c r="F30" s="14">
        <f>C30-D30</f>
        <v>4165655.4600003958</v>
      </c>
      <c r="G30" s="24">
        <v>1.0153503183822654</v>
      </c>
    </row>
    <row r="31" spans="1:7" ht="30" customHeight="1" x14ac:dyDescent="0.35">
      <c r="A31" s="3">
        <v>25</v>
      </c>
      <c r="B31" s="17" t="s">
        <v>7</v>
      </c>
      <c r="C31" s="1">
        <v>34576848.280000009</v>
      </c>
      <c r="D31" s="5">
        <v>34159259.440000013</v>
      </c>
      <c r="E31" s="24">
        <f>D31/C31</f>
        <v>0.98792287727850725</v>
      </c>
      <c r="F31" s="14">
        <f>C31-D31</f>
        <v>417588.83999999613</v>
      </c>
      <c r="G31" s="27">
        <v>0.9260645735558648</v>
      </c>
    </row>
    <row r="32" spans="1:7" ht="30" customHeight="1" x14ac:dyDescent="0.35">
      <c r="A32" s="3">
        <v>26</v>
      </c>
      <c r="B32" s="17" t="s">
        <v>8</v>
      </c>
      <c r="C32" s="1">
        <v>24258231.450000003</v>
      </c>
      <c r="D32" s="5">
        <v>23941748.610000003</v>
      </c>
      <c r="E32" s="24">
        <f>D32/C32</f>
        <v>0.9869535897267564</v>
      </c>
      <c r="F32" s="14">
        <f>C32-D32</f>
        <v>316482.83999999985</v>
      </c>
      <c r="G32" s="24">
        <v>1.02713420059191</v>
      </c>
    </row>
    <row r="33" spans="1:7" ht="30" customHeight="1" x14ac:dyDescent="0.35">
      <c r="A33" s="3">
        <v>27</v>
      </c>
      <c r="B33" s="17" t="s">
        <v>52</v>
      </c>
      <c r="C33" s="1">
        <v>27046390.729999974</v>
      </c>
      <c r="D33" s="5">
        <v>26682532.670000002</v>
      </c>
      <c r="E33" s="24">
        <f>D33/C33</f>
        <v>0.98654689035471266</v>
      </c>
      <c r="F33" s="14">
        <f>C33-D33</f>
        <v>363858.05999997258</v>
      </c>
      <c r="G33" s="24">
        <v>0.97643706109713713</v>
      </c>
    </row>
    <row r="34" spans="1:7" ht="30" customHeight="1" x14ac:dyDescent="0.35">
      <c r="A34" s="3">
        <v>28</v>
      </c>
      <c r="B34" s="17" t="s">
        <v>43</v>
      </c>
      <c r="C34" s="1">
        <v>8908762.7600000035</v>
      </c>
      <c r="D34" s="5">
        <v>8781589.2900000028</v>
      </c>
      <c r="E34" s="24">
        <f>D34/C34</f>
        <v>0.98572490104114063</v>
      </c>
      <c r="F34" s="14">
        <f>C34-D34</f>
        <v>127173.47000000067</v>
      </c>
      <c r="G34" s="27">
        <v>0.92451708512535036</v>
      </c>
    </row>
    <row r="35" spans="1:7" ht="30" customHeight="1" x14ac:dyDescent="0.35">
      <c r="A35" s="3">
        <v>29</v>
      </c>
      <c r="B35" s="17" t="s">
        <v>66</v>
      </c>
      <c r="C35" s="1">
        <v>5442026.8400000026</v>
      </c>
      <c r="D35" s="5">
        <v>5362258.33</v>
      </c>
      <c r="E35" s="24">
        <f>D35/C35</f>
        <v>0.98534213219720124</v>
      </c>
      <c r="F35" s="14">
        <f>C35-D35</f>
        <v>79768.51000000257</v>
      </c>
      <c r="G35" s="27">
        <v>0.88652585652896809</v>
      </c>
    </row>
    <row r="36" spans="1:7" ht="30" customHeight="1" x14ac:dyDescent="0.35">
      <c r="A36" s="3">
        <v>30</v>
      </c>
      <c r="B36" s="17" t="s">
        <v>21</v>
      </c>
      <c r="C36" s="1">
        <v>1761061.3000000003</v>
      </c>
      <c r="D36" s="5">
        <v>1732185.0399999996</v>
      </c>
      <c r="E36" s="24">
        <f>D36/C36</f>
        <v>0.98360292171544472</v>
      </c>
      <c r="F36" s="14">
        <f>C36-D36</f>
        <v>28876.260000000708</v>
      </c>
      <c r="G36" s="24">
        <v>1.0029359502356461</v>
      </c>
    </row>
    <row r="37" spans="1:7" ht="30" customHeight="1" x14ac:dyDescent="0.35">
      <c r="A37" s="3">
        <v>31</v>
      </c>
      <c r="B37" s="17" t="s">
        <v>53</v>
      </c>
      <c r="C37" s="1">
        <v>2870359.93</v>
      </c>
      <c r="D37" s="5">
        <v>2820265.89</v>
      </c>
      <c r="E37" s="24">
        <f>D37/C37</f>
        <v>0.98254781936006197</v>
      </c>
      <c r="F37" s="14">
        <f>C37-D37</f>
        <v>50094.040000000037</v>
      </c>
      <c r="G37" s="27">
        <v>0.90176210612816143</v>
      </c>
    </row>
    <row r="38" spans="1:7" ht="30" customHeight="1" x14ac:dyDescent="0.35">
      <c r="A38" s="3">
        <v>32</v>
      </c>
      <c r="B38" s="17" t="s">
        <v>47</v>
      </c>
      <c r="C38" s="1">
        <v>2525638.290000001</v>
      </c>
      <c r="D38" s="5">
        <v>2479456.84</v>
      </c>
      <c r="E38" s="24">
        <f>D38/C38</f>
        <v>0.98171493907783558</v>
      </c>
      <c r="F38" s="14">
        <f>C38-D38</f>
        <v>46181.450000001118</v>
      </c>
      <c r="G38" s="24">
        <v>1.1010482799439965</v>
      </c>
    </row>
    <row r="39" spans="1:7" ht="30" customHeight="1" x14ac:dyDescent="0.35">
      <c r="A39" s="3">
        <v>33</v>
      </c>
      <c r="B39" s="17" t="s">
        <v>25</v>
      </c>
      <c r="C39" s="1">
        <v>42866554.209999979</v>
      </c>
      <c r="D39" s="5">
        <v>42045077.259999976</v>
      </c>
      <c r="E39" s="24">
        <f>D39/C39</f>
        <v>0.98083641278989564</v>
      </c>
      <c r="F39" s="14">
        <f>C39-D39</f>
        <v>821476.95000000298</v>
      </c>
      <c r="G39" s="25">
        <v>0.97213057351484677</v>
      </c>
    </row>
    <row r="40" spans="1:7" ht="30" customHeight="1" x14ac:dyDescent="0.35">
      <c r="A40" s="3">
        <v>34</v>
      </c>
      <c r="B40" s="17" t="s">
        <v>41</v>
      </c>
      <c r="C40" s="1">
        <v>3431379.5800000015</v>
      </c>
      <c r="D40" s="5">
        <v>3350552.37</v>
      </c>
      <c r="E40" s="24">
        <f>D40/C40</f>
        <v>0.97644468992264588</v>
      </c>
      <c r="F40" s="14">
        <f>C40-D40</f>
        <v>80827.21000000136</v>
      </c>
      <c r="G40" s="25">
        <v>0.9572448012289213</v>
      </c>
    </row>
    <row r="41" spans="1:7" ht="30" customHeight="1" x14ac:dyDescent="0.35">
      <c r="A41" s="3">
        <v>35</v>
      </c>
      <c r="B41" s="17" t="s">
        <v>19</v>
      </c>
      <c r="C41" s="1">
        <v>1856423580.0400038</v>
      </c>
      <c r="D41" s="5">
        <v>1809114987.6000032</v>
      </c>
      <c r="E41" s="25">
        <f>D41/C41</f>
        <v>0.9745162726068255</v>
      </c>
      <c r="F41" s="14">
        <f>C41-D41</f>
        <v>47308592.440000534</v>
      </c>
      <c r="G41" s="24">
        <v>1.0285485265990226</v>
      </c>
    </row>
    <row r="42" spans="1:7" ht="30" customHeight="1" x14ac:dyDescent="0.35">
      <c r="A42" s="3">
        <v>36</v>
      </c>
      <c r="B42" s="17" t="s">
        <v>63</v>
      </c>
      <c r="C42" s="1">
        <v>22987997.899999999</v>
      </c>
      <c r="D42" s="5">
        <v>22401934.909999989</v>
      </c>
      <c r="E42" s="25">
        <f>D42/C42</f>
        <v>0.97450569673142307</v>
      </c>
      <c r="F42" s="14">
        <f>C42-D42</f>
        <v>586062.99000000954</v>
      </c>
      <c r="G42" s="24">
        <v>1.0257957141143441</v>
      </c>
    </row>
    <row r="43" spans="1:7" ht="30" customHeight="1" x14ac:dyDescent="0.35">
      <c r="A43" s="3">
        <v>37</v>
      </c>
      <c r="B43" s="17" t="s">
        <v>40</v>
      </c>
      <c r="C43" s="1">
        <v>24571047.999999989</v>
      </c>
      <c r="D43" s="5">
        <v>23882103.400000002</v>
      </c>
      <c r="E43" s="25">
        <f>D43/C43</f>
        <v>0.97196112270017998</v>
      </c>
      <c r="F43" s="14">
        <f>C43-D43</f>
        <v>688944.59999998659</v>
      </c>
      <c r="G43" s="27">
        <v>0.94104034085539989</v>
      </c>
    </row>
    <row r="44" spans="1:7" ht="30" customHeight="1" x14ac:dyDescent="0.35">
      <c r="A44" s="3">
        <v>38</v>
      </c>
      <c r="B44" s="17" t="s">
        <v>59</v>
      </c>
      <c r="C44" s="1">
        <v>91922286.059999958</v>
      </c>
      <c r="D44" s="5">
        <v>88937341.160000011</v>
      </c>
      <c r="E44" s="25">
        <f>D44/C44</f>
        <v>0.96752751668891701</v>
      </c>
      <c r="F44" s="14">
        <f>C44-D44</f>
        <v>2984944.8999999464</v>
      </c>
      <c r="G44" s="24">
        <v>1.0321804887360837</v>
      </c>
    </row>
    <row r="45" spans="1:7" ht="30" customHeight="1" x14ac:dyDescent="0.35">
      <c r="A45" s="3">
        <v>39</v>
      </c>
      <c r="B45" s="17" t="s">
        <v>5</v>
      </c>
      <c r="C45" s="1">
        <v>3254917.2999999989</v>
      </c>
      <c r="D45" s="5">
        <v>3148848.63</v>
      </c>
      <c r="E45" s="25">
        <f>D45/C45</f>
        <v>0.96741279110225042</v>
      </c>
      <c r="F45" s="14">
        <f>C45-D45</f>
        <v>106068.66999999899</v>
      </c>
      <c r="G45" s="27">
        <v>0.9319334312802634</v>
      </c>
    </row>
    <row r="46" spans="1:7" ht="30" customHeight="1" x14ac:dyDescent="0.35">
      <c r="A46" s="3">
        <v>40</v>
      </c>
      <c r="B46" s="17" t="s">
        <v>55</v>
      </c>
      <c r="C46" s="1">
        <v>88816994.419999972</v>
      </c>
      <c r="D46" s="5">
        <v>85894683.810000047</v>
      </c>
      <c r="E46" s="25">
        <f>D46/C46</f>
        <v>0.96709739358910496</v>
      </c>
      <c r="F46" s="14">
        <f>C46-D46</f>
        <v>2922310.6099999249</v>
      </c>
      <c r="G46" s="27">
        <v>0.91782176026900675</v>
      </c>
    </row>
    <row r="47" spans="1:7" ht="30" customHeight="1" x14ac:dyDescent="0.35">
      <c r="A47" s="3">
        <v>41</v>
      </c>
      <c r="B47" s="17" t="s">
        <v>57</v>
      </c>
      <c r="C47" s="1">
        <v>4988944.459999999</v>
      </c>
      <c r="D47" s="5">
        <v>4805095.870000001</v>
      </c>
      <c r="E47" s="25">
        <f>D47/C47</f>
        <v>0.96314880001690817</v>
      </c>
      <c r="F47" s="14">
        <f>C47-D47</f>
        <v>183848.58999999799</v>
      </c>
      <c r="G47" s="27">
        <v>0.92195011628228107</v>
      </c>
    </row>
    <row r="48" spans="1:7" ht="30" customHeight="1" x14ac:dyDescent="0.35">
      <c r="A48" s="3">
        <v>42</v>
      </c>
      <c r="B48" s="17" t="s">
        <v>39</v>
      </c>
      <c r="C48" s="1">
        <v>4256348.120000002</v>
      </c>
      <c r="D48" s="5">
        <v>4099016.5699999994</v>
      </c>
      <c r="E48" s="25">
        <f>D48/C48</f>
        <v>0.96303602394251475</v>
      </c>
      <c r="F48" s="14">
        <f>C48-D48</f>
        <v>157331.55000000261</v>
      </c>
      <c r="G48" s="24">
        <v>1.0317367602278762</v>
      </c>
    </row>
    <row r="49" spans="1:7" ht="30" customHeight="1" x14ac:dyDescent="0.35">
      <c r="A49" s="3">
        <v>43</v>
      </c>
      <c r="B49" s="17" t="s">
        <v>28</v>
      </c>
      <c r="C49" s="1">
        <v>57141160.130000032</v>
      </c>
      <c r="D49" s="5">
        <v>54874256.770000011</v>
      </c>
      <c r="E49" s="25">
        <f>D49/C49</f>
        <v>0.96032801303224047</v>
      </c>
      <c r="F49" s="14">
        <f>C49-D49</f>
        <v>2266903.3600000218</v>
      </c>
      <c r="G49" s="25">
        <v>0.96444118532740919</v>
      </c>
    </row>
    <row r="50" spans="1:7" ht="30" customHeight="1" x14ac:dyDescent="0.35">
      <c r="A50" s="3">
        <v>44</v>
      </c>
      <c r="B50" s="17" t="s">
        <v>61</v>
      </c>
      <c r="C50" s="1">
        <v>304781.21999999997</v>
      </c>
      <c r="D50" s="5">
        <v>292424.33999999997</v>
      </c>
      <c r="E50" s="25">
        <f>D50/C50</f>
        <v>0.95945655706739408</v>
      </c>
      <c r="F50" s="14">
        <f>C50-D50</f>
        <v>12356.880000000005</v>
      </c>
      <c r="G50" s="24">
        <v>1.0314149440180413</v>
      </c>
    </row>
    <row r="51" spans="1:7" ht="30" customHeight="1" x14ac:dyDescent="0.35">
      <c r="A51" s="3">
        <v>45</v>
      </c>
      <c r="B51" s="17" t="s">
        <v>32</v>
      </c>
      <c r="C51" s="1">
        <v>44941530.489999987</v>
      </c>
      <c r="D51" s="5">
        <v>42902952.809999995</v>
      </c>
      <c r="E51" s="25">
        <f>D51/C51</f>
        <v>0.95463933564849113</v>
      </c>
      <c r="F51" s="14">
        <f>C51-D51</f>
        <v>2038577.6799999923</v>
      </c>
      <c r="G51" s="27">
        <v>0.91516667952969089</v>
      </c>
    </row>
    <row r="52" spans="1:7" ht="30" customHeight="1" x14ac:dyDescent="0.35">
      <c r="A52" s="3">
        <v>46</v>
      </c>
      <c r="B52" s="17" t="s">
        <v>14</v>
      </c>
      <c r="C52" s="1">
        <v>2339946.0799999991</v>
      </c>
      <c r="D52" s="5">
        <v>2231139.06</v>
      </c>
      <c r="E52" s="25">
        <f>D52/C52</f>
        <v>0.95350020202174957</v>
      </c>
      <c r="F52" s="14">
        <f>C52-D52</f>
        <v>108807.01999999909</v>
      </c>
      <c r="G52" s="27">
        <v>0.78894593498033505</v>
      </c>
    </row>
    <row r="53" spans="1:7" ht="30" customHeight="1" x14ac:dyDescent="0.35">
      <c r="A53" s="3">
        <v>47</v>
      </c>
      <c r="B53" s="17" t="s">
        <v>31</v>
      </c>
      <c r="C53" s="1">
        <v>184003724.22000006</v>
      </c>
      <c r="D53" s="5">
        <v>175067544.53999999</v>
      </c>
      <c r="E53" s="25">
        <f>D53/C53</f>
        <v>0.95143478906266199</v>
      </c>
      <c r="F53" s="14">
        <f>C53-D53</f>
        <v>8936179.6800000668</v>
      </c>
      <c r="G53" s="25">
        <v>0.9542273472511309</v>
      </c>
    </row>
    <row r="54" spans="1:7" ht="30" customHeight="1" x14ac:dyDescent="0.35">
      <c r="A54" s="3">
        <v>48</v>
      </c>
      <c r="B54" s="17" t="s">
        <v>45</v>
      </c>
      <c r="C54" s="1">
        <v>96097586.23999998</v>
      </c>
      <c r="D54" s="5">
        <v>91428777.540000021</v>
      </c>
      <c r="E54" s="25">
        <f>D54/C54</f>
        <v>0.95141596284905861</v>
      </c>
      <c r="F54" s="14">
        <f>C54-D54</f>
        <v>4668808.6999999583</v>
      </c>
      <c r="G54" s="27">
        <v>0.93840679326590193</v>
      </c>
    </row>
    <row r="55" spans="1:7" ht="30" customHeight="1" x14ac:dyDescent="0.35">
      <c r="A55" s="3">
        <v>49</v>
      </c>
      <c r="B55" s="17" t="s">
        <v>29</v>
      </c>
      <c r="C55" s="1">
        <v>52452470.650000013</v>
      </c>
      <c r="D55" s="5">
        <v>49876236.139999971</v>
      </c>
      <c r="E55" s="25">
        <f>D55/C55</f>
        <v>0.95088440109541261</v>
      </c>
      <c r="F55" s="14">
        <f>C55-D55</f>
        <v>2576234.5100000426</v>
      </c>
      <c r="G55" s="25">
        <v>0.97425413280402007</v>
      </c>
    </row>
    <row r="56" spans="1:7" ht="30" customHeight="1" x14ac:dyDescent="0.35">
      <c r="A56" s="3">
        <v>50</v>
      </c>
      <c r="B56" s="17" t="s">
        <v>46</v>
      </c>
      <c r="C56" s="1">
        <v>75817124.759999961</v>
      </c>
      <c r="D56" s="5">
        <v>71962231.50999999</v>
      </c>
      <c r="E56" s="25">
        <f>D56/C56</f>
        <v>0.94915537535612593</v>
      </c>
      <c r="F56" s="14">
        <f>C56-D56</f>
        <v>3854893.2499999702</v>
      </c>
      <c r="G56" s="25">
        <v>0.95917994724063793</v>
      </c>
    </row>
    <row r="57" spans="1:7" ht="30" customHeight="1" x14ac:dyDescent="0.35">
      <c r="A57" s="3">
        <v>51</v>
      </c>
      <c r="B57" s="17" t="s">
        <v>17</v>
      </c>
      <c r="C57" s="1">
        <v>1676603.2600000002</v>
      </c>
      <c r="D57" s="5">
        <v>1580106.0599999996</v>
      </c>
      <c r="E57" s="27">
        <f>D57/C57</f>
        <v>0.94244482144213371</v>
      </c>
      <c r="F57" s="14">
        <f>C57-D57</f>
        <v>96497.200000000652</v>
      </c>
      <c r="G57" s="25">
        <v>0.96472935323550546</v>
      </c>
    </row>
    <row r="58" spans="1:7" ht="30" customHeight="1" x14ac:dyDescent="0.35">
      <c r="A58" s="3">
        <v>52</v>
      </c>
      <c r="B58" s="17" t="s">
        <v>48</v>
      </c>
      <c r="C58" s="1">
        <v>12342627.920000004</v>
      </c>
      <c r="D58" s="5">
        <v>11557401.549999995</v>
      </c>
      <c r="E58" s="27">
        <f>D58/C58</f>
        <v>0.93638094131253624</v>
      </c>
      <c r="F58" s="14">
        <f>C58-D58</f>
        <v>785226.37000000849</v>
      </c>
      <c r="G58" s="24">
        <v>1.1325832805155107</v>
      </c>
    </row>
    <row r="59" spans="1:7" ht="30" customHeight="1" x14ac:dyDescent="0.35">
      <c r="A59" s="3">
        <v>53</v>
      </c>
      <c r="B59" s="17" t="s">
        <v>62</v>
      </c>
      <c r="C59" s="1">
        <v>3127974.7</v>
      </c>
      <c r="D59" s="5">
        <v>2925258.82</v>
      </c>
      <c r="E59" s="27">
        <f>D59/C59</f>
        <v>0.93519260881489852</v>
      </c>
      <c r="F59" s="14">
        <f>C59-D59</f>
        <v>202715.88000000035</v>
      </c>
      <c r="G59" s="27">
        <v>0.9334179762734498</v>
      </c>
    </row>
    <row r="60" spans="1:7" ht="30" customHeight="1" x14ac:dyDescent="0.35">
      <c r="A60" s="3">
        <v>54</v>
      </c>
      <c r="B60" s="17" t="s">
        <v>42</v>
      </c>
      <c r="C60" s="1">
        <v>3194386.28</v>
      </c>
      <c r="D60" s="5">
        <v>2983730.9400000004</v>
      </c>
      <c r="E60" s="27">
        <f>D60/C60</f>
        <v>0.93405451891685454</v>
      </c>
      <c r="F60" s="14">
        <f>C60-D60</f>
        <v>210655.33999999939</v>
      </c>
      <c r="G60" s="27">
        <v>0.86080578687363141</v>
      </c>
    </row>
    <row r="61" spans="1:7" ht="30" customHeight="1" x14ac:dyDescent="0.35">
      <c r="A61" s="3">
        <v>55</v>
      </c>
      <c r="B61" s="17" t="s">
        <v>24</v>
      </c>
      <c r="C61" s="1">
        <v>7741278.3199999994</v>
      </c>
      <c r="D61" s="5">
        <v>7226252.8399999989</v>
      </c>
      <c r="E61" s="27">
        <f>D61/C61</f>
        <v>0.93347022820902781</v>
      </c>
      <c r="F61" s="14">
        <f>C61-D61</f>
        <v>515025.48000000045</v>
      </c>
      <c r="G61" s="27">
        <v>0.90007378056961551</v>
      </c>
    </row>
    <row r="62" spans="1:7" ht="30" customHeight="1" x14ac:dyDescent="0.35">
      <c r="A62" s="3">
        <v>56</v>
      </c>
      <c r="B62" s="17" t="s">
        <v>13</v>
      </c>
      <c r="C62" s="1">
        <v>3637358.86</v>
      </c>
      <c r="D62" s="5">
        <v>3388037.7800000003</v>
      </c>
      <c r="E62" s="27">
        <f>D62/C62</f>
        <v>0.93145546271450386</v>
      </c>
      <c r="F62" s="14">
        <f>C62-D62</f>
        <v>249321.07999999961</v>
      </c>
      <c r="G62" s="27">
        <v>0.87751499835041891</v>
      </c>
    </row>
    <row r="63" spans="1:7" ht="30" customHeight="1" x14ac:dyDescent="0.35">
      <c r="A63" s="3">
        <v>57</v>
      </c>
      <c r="B63" s="17" t="s">
        <v>16</v>
      </c>
      <c r="C63" s="1">
        <v>1872345.91</v>
      </c>
      <c r="D63" s="5">
        <v>1687936.05</v>
      </c>
      <c r="E63" s="27">
        <f>D63/C63</f>
        <v>0.90150865872855734</v>
      </c>
      <c r="F63" s="14">
        <f>C63-D63</f>
        <v>184409.85999999987</v>
      </c>
      <c r="G63" s="27">
        <v>0.80853483364376111</v>
      </c>
    </row>
    <row r="64" spans="1:7" ht="30" customHeight="1" x14ac:dyDescent="0.35">
      <c r="A64" s="3">
        <v>58</v>
      </c>
      <c r="B64" s="17" t="s">
        <v>20</v>
      </c>
      <c r="C64" s="1">
        <v>4069846.0700000003</v>
      </c>
      <c r="D64" s="5">
        <v>3662169.9999999991</v>
      </c>
      <c r="E64" s="27">
        <f>D64/C64</f>
        <v>0.89983010094531635</v>
      </c>
      <c r="F64" s="14">
        <f>C64-D64</f>
        <v>407676.07000000123</v>
      </c>
      <c r="G64" s="27">
        <v>0.90439150452556394</v>
      </c>
    </row>
    <row r="65" spans="1:7" ht="30" customHeight="1" x14ac:dyDescent="0.35">
      <c r="A65" s="3">
        <v>59</v>
      </c>
      <c r="B65" s="17" t="s">
        <v>51</v>
      </c>
      <c r="C65" s="1">
        <v>10128787.209999995</v>
      </c>
      <c r="D65" s="5">
        <v>9088273.2599999979</v>
      </c>
      <c r="E65" s="27">
        <f>D65/C65</f>
        <v>0.89727161520653587</v>
      </c>
      <c r="F65" s="14">
        <f>C65-D65</f>
        <v>1040513.9499999974</v>
      </c>
      <c r="G65" s="24">
        <v>1.0040125405459304</v>
      </c>
    </row>
    <row r="66" spans="1:7" ht="30" customHeight="1" x14ac:dyDescent="0.35">
      <c r="A66" s="3">
        <v>60</v>
      </c>
      <c r="B66" s="17" t="s">
        <v>44</v>
      </c>
      <c r="C66" s="1">
        <v>7138677.7299999986</v>
      </c>
      <c r="D66" s="5">
        <v>6356944.2099999981</v>
      </c>
      <c r="E66" s="27">
        <f>D66/C66</f>
        <v>0.89049323284131487</v>
      </c>
      <c r="F66" s="14">
        <f>C66-D66</f>
        <v>781733.52000000048</v>
      </c>
      <c r="G66" s="27">
        <v>0.86025437750394518</v>
      </c>
    </row>
    <row r="67" spans="1:7" ht="30" customHeight="1" x14ac:dyDescent="0.35">
      <c r="A67" s="3">
        <v>61</v>
      </c>
      <c r="B67" s="18" t="s">
        <v>36</v>
      </c>
      <c r="C67" s="1">
        <v>3208739.7199999997</v>
      </c>
      <c r="D67" s="5">
        <v>2788901.0300000003</v>
      </c>
      <c r="E67" s="27">
        <f>D67/C67</f>
        <v>0.86915776079214069</v>
      </c>
      <c r="F67" s="14">
        <f>C67-D67</f>
        <v>419838.68999999948</v>
      </c>
      <c r="G67" s="27">
        <v>0.84561053642702355</v>
      </c>
    </row>
    <row r="68" spans="1:7" ht="30" customHeight="1" x14ac:dyDescent="0.35">
      <c r="A68" s="3">
        <v>62</v>
      </c>
      <c r="B68" s="17" t="s">
        <v>35</v>
      </c>
      <c r="C68" s="1">
        <v>13506905.81999997</v>
      </c>
      <c r="D68" s="5">
        <v>11719416.530000001</v>
      </c>
      <c r="E68" s="27">
        <f>D68/C68</f>
        <v>0.86766108286968324</v>
      </c>
      <c r="F68" s="14">
        <f>C68-D68</f>
        <v>1787489.2899999693</v>
      </c>
      <c r="G68" s="24">
        <v>0.97690712693775061</v>
      </c>
    </row>
    <row r="69" spans="1:7" ht="30" customHeight="1" x14ac:dyDescent="0.35">
      <c r="A69" s="3">
        <v>63</v>
      </c>
      <c r="B69" s="17" t="s">
        <v>37</v>
      </c>
      <c r="C69" s="1">
        <v>5958073.2399999993</v>
      </c>
      <c r="D69" s="5">
        <v>4595874.58</v>
      </c>
      <c r="E69" s="27">
        <f>D69/C69</f>
        <v>0.77136926567891617</v>
      </c>
      <c r="F69" s="14">
        <f>C69-D69</f>
        <v>1362198.6599999992</v>
      </c>
      <c r="G69" s="27">
        <v>0.82301163391459464</v>
      </c>
    </row>
    <row r="70" spans="1:7" s="9" customFormat="1" ht="53.25" customHeight="1" x14ac:dyDescent="0.25">
      <c r="A70" s="28" t="s">
        <v>1</v>
      </c>
      <c r="B70" s="29"/>
      <c r="C70" s="16">
        <f>SUM(C7:C69)</f>
        <v>3713808714.4700041</v>
      </c>
      <c r="D70" s="16">
        <f>SUM(D7:D69)</f>
        <v>3651578167.5200043</v>
      </c>
      <c r="E70" s="21">
        <f t="shared" ref="E70" si="0">D70/C70</f>
        <v>0.98324347005069679</v>
      </c>
      <c r="F70" s="16">
        <f>SUM(F7:F69)</f>
        <v>62230546.95000118</v>
      </c>
      <c r="G70" s="23">
        <v>0.9823733009696578</v>
      </c>
    </row>
    <row r="71" spans="1:7" ht="22.5" x14ac:dyDescent="0.25">
      <c r="A71" s="13">
        <v>34</v>
      </c>
      <c r="B71" s="26" t="s">
        <v>73</v>
      </c>
      <c r="C71" s="7"/>
      <c r="D71" s="7"/>
      <c r="E71" s="7"/>
      <c r="G71" s="8"/>
    </row>
    <row r="72" spans="1:7" ht="22.5" x14ac:dyDescent="0.25">
      <c r="A72" s="12">
        <v>16</v>
      </c>
      <c r="B72" s="26" t="s">
        <v>74</v>
      </c>
      <c r="C72" s="15"/>
      <c r="E72" s="15"/>
      <c r="F72" s="8"/>
      <c r="G72" s="8"/>
    </row>
    <row r="73" spans="1:7" ht="22.5" x14ac:dyDescent="0.25">
      <c r="A73" s="11">
        <v>13</v>
      </c>
      <c r="B73" s="26" t="s">
        <v>75</v>
      </c>
    </row>
  </sheetData>
  <sortState ref="C8:G69">
    <sortCondition descending="1" ref="E8:E69"/>
  </sortState>
  <mergeCells count="4">
    <mergeCell ref="A70:B70"/>
    <mergeCell ref="A2:G3"/>
    <mergeCell ref="A5:A6"/>
    <mergeCell ref="B5:B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2024-11-07T06:05:36Z</dcterms:modified>
</cp:coreProperties>
</file>