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учета взносов на кап ремонт\ОПЕРАТИВКА\"/>
    </mc:Choice>
  </mc:AlternateContent>
  <bookViews>
    <workbookView xWindow="0" yWindow="0" windowWidth="28800" windowHeight="12435"/>
  </bookViews>
  <sheets>
    <sheet name="2024" sheetId="10" r:id="rId1"/>
  </sheets>
  <definedNames>
    <definedName name="_xlnm._FilterDatabase" localSheetId="0" hidden="1">'2024'!$A$6:$G$73</definedName>
    <definedName name="_xlnm.Print_Titles" localSheetId="0">'2024'!$5:$6</definedName>
    <definedName name="_xlnm.Print_Area" localSheetId="0">'2024'!$A$1:$G$74</definedName>
  </definedNames>
  <calcPr calcId="152511"/>
</workbook>
</file>

<file path=xl/calcChain.xml><?xml version="1.0" encoding="utf-8"?>
<calcChain xmlns="http://schemas.openxmlformats.org/spreadsheetml/2006/main">
  <c r="E36" i="10" l="1"/>
  <c r="F36" i="10"/>
  <c r="F22" i="10" l="1"/>
  <c r="F47" i="10"/>
  <c r="F9" i="10"/>
  <c r="F69" i="10"/>
  <c r="F38" i="10"/>
  <c r="F17" i="10"/>
  <c r="F19" i="10"/>
  <c r="F25" i="10"/>
  <c r="F68" i="10"/>
  <c r="F48" i="10"/>
  <c r="F53" i="10"/>
  <c r="F10" i="10"/>
  <c r="F52" i="10"/>
  <c r="F21" i="10"/>
  <c r="F32" i="10"/>
  <c r="F34" i="10"/>
  <c r="F43" i="10"/>
  <c r="F23" i="10"/>
  <c r="F13" i="10"/>
  <c r="F65" i="10"/>
  <c r="F39" i="10"/>
  <c r="F44" i="10"/>
  <c r="F50" i="10"/>
  <c r="F60" i="10"/>
  <c r="F8" i="10"/>
  <c r="F67" i="10"/>
  <c r="F18" i="10"/>
  <c r="F16" i="10"/>
  <c r="F30" i="10"/>
  <c r="F24" i="10"/>
  <c r="F7" i="10"/>
  <c r="F61" i="10"/>
  <c r="F56" i="10"/>
  <c r="F57" i="10"/>
  <c r="F14" i="10"/>
  <c r="F28" i="10"/>
  <c r="F42" i="10"/>
  <c r="F51" i="10"/>
  <c r="F27" i="10"/>
  <c r="F26" i="10"/>
  <c r="F33" i="10"/>
  <c r="F49" i="10"/>
  <c r="F64" i="10"/>
  <c r="F62" i="10"/>
  <c r="F41" i="10"/>
  <c r="F54" i="10"/>
  <c r="F66" i="10"/>
  <c r="F35" i="10"/>
  <c r="F55" i="10"/>
  <c r="F37" i="10"/>
  <c r="F15" i="10"/>
  <c r="F20" i="10"/>
  <c r="F12" i="10"/>
  <c r="F11" i="10"/>
  <c r="F46" i="10"/>
  <c r="F40" i="10"/>
  <c r="F59" i="10"/>
  <c r="F63" i="10"/>
  <c r="F45" i="10"/>
  <c r="F29" i="10"/>
  <c r="F58" i="10"/>
  <c r="F31" i="10"/>
  <c r="E39" i="10" l="1"/>
  <c r="E27" i="10"/>
  <c r="E47" i="10"/>
  <c r="E29" i="10"/>
  <c r="E16" i="10"/>
  <c r="E48" i="10"/>
  <c r="E52" i="10"/>
  <c r="E34" i="10"/>
  <c r="E31" i="10"/>
  <c r="E26" i="10"/>
  <c r="E41" i="10"/>
  <c r="E38" i="10"/>
  <c r="E35" i="10"/>
  <c r="E68" i="10"/>
  <c r="E67" i="10"/>
  <c r="E21" i="10"/>
  <c r="E57" i="10"/>
  <c r="E10" i="10"/>
  <c r="E69" i="10"/>
  <c r="E63" i="10"/>
  <c r="E30" i="10"/>
  <c r="E14" i="10"/>
  <c r="E49" i="10"/>
  <c r="E20" i="10"/>
  <c r="E22" i="10"/>
  <c r="E11" i="10"/>
  <c r="E32" i="10"/>
  <c r="E53" i="10"/>
  <c r="E23" i="10"/>
  <c r="E65" i="10"/>
  <c r="E12" i="10"/>
  <c r="E42" i="10"/>
  <c r="E37" i="10"/>
  <c r="E17" i="10"/>
  <c r="E13" i="10"/>
  <c r="E61" i="10"/>
  <c r="E66" i="10"/>
  <c r="E24" i="10"/>
  <c r="E59" i="10"/>
  <c r="E51" i="10"/>
  <c r="E54" i="10"/>
  <c r="E40" i="10"/>
  <c r="E45" i="10"/>
  <c r="E28" i="10"/>
  <c r="E33" i="10"/>
  <c r="E58" i="10"/>
  <c r="E50" i="10"/>
  <c r="E62" i="10"/>
  <c r="E18" i="10"/>
  <c r="E25" i="10"/>
  <c r="E43" i="10"/>
  <c r="E19" i="10"/>
  <c r="E9" i="10"/>
  <c r="E64" i="10"/>
  <c r="E7" i="10"/>
  <c r="E55" i="10"/>
  <c r="E46" i="10"/>
  <c r="E56" i="10"/>
  <c r="E8" i="10"/>
  <c r="E15" i="10"/>
  <c r="E44" i="10"/>
  <c r="E60" i="10"/>
  <c r="C70" i="10" l="1"/>
  <c r="D70" i="10"/>
  <c r="E70" i="10" s="1"/>
  <c r="F70" i="10" l="1"/>
</calcChain>
</file>

<file path=xl/sharedStrings.xml><?xml version="1.0" encoding="utf-8"?>
<sst xmlns="http://schemas.openxmlformats.org/spreadsheetml/2006/main" count="80" uniqueCount="77">
  <si>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</si>
  <si>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</si>
  <si>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</si>
  <si>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</si>
  <si>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</si>
  <si>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</si>
  <si>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</si>
  <si>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</si>
  <si>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</si>
  <si>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</si>
  <si>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</si>
  <si>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</si>
  <si>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</si>
  <si>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</si>
  <si>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</si>
  <si>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</si>
  <si>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</si>
  <si>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</si>
  <si>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</si>
  <si>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</si>
  <si>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</si>
  <si>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</si>
  <si>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</si>
  <si>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</si>
  <si>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</si>
  <si>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</si>
  <si>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</si>
  <si>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</si>
  <si>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</si>
  <si>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</si>
  <si>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</si>
  <si>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</si>
  <si>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</si>
  <si>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</si>
  <si>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</si>
  <si>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</si>
  <si>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</si>
  <si>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</si>
  <si>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</si>
  <si>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</si>
  <si>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</si>
  <si>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</si>
  <si>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</si>
  <si>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</si>
  <si>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</si>
  <si>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</si>
  <si>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</si>
  <si>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</si>
  <si>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</si>
  <si>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</si>
  <si>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</si>
  <si>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</si>
  <si>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</si>
  <si>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</si>
  <si>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</si>
  <si>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</si>
  <si>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</si>
  <si>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</si>
  <si>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</si>
  <si>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</si>
  <si>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</si>
  <si>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</si>
  <si>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</si>
  <si>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</si>
  <si>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</si>
  <si>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</si>
  <si>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</si>
  <si>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</si>
  <si>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</si>
  <si>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</si>
  <si>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</si>
  <si>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город Межгорье</t>
  </si>
  <si>
    <t>Собрано за аналогичный период в 2023 году</t>
  </si>
  <si>
    <t>98% и выше</t>
  </si>
  <si>
    <t>95-97%</t>
  </si>
  <si>
    <t>94% и ниже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</si>
  <si>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7 месяцев 2024 года </t>
    </r>
    <r>
      <rPr>
        <sz val="22"/>
        <color theme="1"/>
        <rFont val="Times New Roman"/>
        <family val="1"/>
        <charset val="204"/>
      </rPr>
      <t>по состоянию на 31.07.2024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</si>
</sst>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2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topLeftCell="A4" zoomScale="55" zoomScaleNormal="55" zoomScaleSheetLayoutView="70" workbookViewId="0">
      <selection activeCell="G82" sqref="G82"/>
    </sheetView>
  </sheetViews>
  <sheetFormatPr defaultColWidth="9.140625" defaultRowHeight="15" x14ac:dyDescent="0.25"/>
  <cols>
    <col min="1" max="1" width="12" style="1" customWidth="1"/>
    <col min="2" max="2" width="65.85546875" style="1" bestFit="1" customWidth="1"/>
    <col min="3" max="3" width="33.42578125" style="1" customWidth="1"/>
    <col min="4" max="4" width="30.85546875" style="1" customWidth="1"/>
    <col min="5" max="5" width="26.28515625" style="1" customWidth="1"/>
    <col min="6" max="6" width="27.5703125" style="1" customWidth="1"/>
    <col min="7" max="7" width="39.85546875" style="1" customWidth="1"/>
    <col min="8" max="16384" width="9.140625" style="1"/>
  </cols>
  <sheetData>
    <row r="2" spans="1:7" ht="20.100000000000001" customHeight="1" x14ac:dyDescent="0.25">
      <c r="A2" s="28" t="s">
        <v>76</v>
      </c>
      <c r="B2" s="28"/>
      <c r="C2" s="28"/>
      <c r="D2" s="28"/>
      <c r="E2" s="28"/>
      <c r="F2" s="28"/>
      <c r="G2" s="29"/>
    </row>
    <row r="3" spans="1:7" ht="48.75" customHeight="1" x14ac:dyDescent="0.25">
      <c r="A3" s="28"/>
      <c r="B3" s="28"/>
      <c r="C3" s="28"/>
      <c r="D3" s="28"/>
      <c r="E3" s="28"/>
      <c r="F3" s="28"/>
      <c r="G3" s="29"/>
    </row>
    <row r="4" spans="1:7" ht="29.25" customHeight="1" thickBot="1" x14ac:dyDescent="0.3"/>
    <row r="5" spans="1:7" ht="79.5" customHeight="1" thickBot="1" x14ac:dyDescent="0.3">
      <c r="A5" s="30" t="s">
        <v>0</v>
      </c>
      <c r="B5" s="30" t="s">
        <v>4</v>
      </c>
      <c r="C5" s="14" t="s">
        <v>67</v>
      </c>
      <c r="D5" s="15" t="s">
        <v>68</v>
      </c>
      <c r="E5" s="14" t="s">
        <v>69</v>
      </c>
      <c r="F5" s="7" t="s">
        <v>70</v>
      </c>
      <c r="G5" s="16" t="s">
        <v>72</v>
      </c>
    </row>
    <row r="6" spans="1:7" ht="30" customHeight="1" thickBot="1" x14ac:dyDescent="0.3">
      <c r="A6" s="31"/>
      <c r="B6" s="31"/>
      <c r="C6" s="3" t="s">
        <v>2</v>
      </c>
      <c r="D6" s="3" t="s">
        <v>2</v>
      </c>
      <c r="E6" s="3" t="s">
        <v>3</v>
      </c>
      <c r="F6" s="3" t="s">
        <v>2</v>
      </c>
      <c r="G6" s="3" t="s">
        <v>3</v>
      </c>
    </row>
    <row r="7" spans="1:7" ht="30" customHeight="1" x14ac:dyDescent="0.35">
      <c r="A7" s="2">
        <v>1</v>
      </c>
      <c r="B7" s="23" t="s">
        <v>35</v>
      </c>
      <c r="C7" s="21">
        <v>1234342.1499999999</v>
      </c>
      <c r="D7" s="22">
        <v>1640407.1999999997</v>
      </c>
      <c r="E7" s="18">
        <f>D7/C7</f>
        <v>1.3289728459811567</v>
      </c>
      <c r="F7" s="10">
        <f>C7-D7</f>
        <v>-406065.04999999981</v>
      </c>
      <c r="G7" s="19">
        <v>0.74803055964589771</v>
      </c>
    </row>
    <row r="8" spans="1:7" ht="30" customHeight="1" x14ac:dyDescent="0.35">
      <c r="A8" s="2">
        <v>2</v>
      </c>
      <c r="B8" s="23" t="s">
        <v>29</v>
      </c>
      <c r="C8" s="21">
        <v>1533356.05</v>
      </c>
      <c r="D8" s="22">
        <v>1905782.7799999998</v>
      </c>
      <c r="E8" s="18">
        <f>D8/C8</f>
        <v>1.2428833994557231</v>
      </c>
      <c r="F8" s="10">
        <f>C8-D8</f>
        <v>-372426.72999999975</v>
      </c>
      <c r="G8" s="19">
        <v>0.85534250743597218</v>
      </c>
    </row>
    <row r="9" spans="1:7" ht="30" customHeight="1" x14ac:dyDescent="0.35">
      <c r="A9" s="2">
        <v>3</v>
      </c>
      <c r="B9" s="23" t="s">
        <v>8</v>
      </c>
      <c r="C9" s="21">
        <v>109441709.52999999</v>
      </c>
      <c r="D9" s="22">
        <v>125257027.67</v>
      </c>
      <c r="E9" s="18">
        <f>D9/C9</f>
        <v>1.1445090560803488</v>
      </c>
      <c r="F9" s="10">
        <f>C9-D9</f>
        <v>-15815318.140000015</v>
      </c>
      <c r="G9" s="20">
        <v>0.9598454905958429</v>
      </c>
    </row>
    <row r="10" spans="1:7" ht="30" customHeight="1" x14ac:dyDescent="0.35">
      <c r="A10" s="2">
        <v>4</v>
      </c>
      <c r="B10" s="23" t="s">
        <v>16</v>
      </c>
      <c r="C10" s="21">
        <v>637448.60000000009</v>
      </c>
      <c r="D10" s="22">
        <v>697462.84999999986</v>
      </c>
      <c r="E10" s="18">
        <f>D10/C10</f>
        <v>1.0941475908802683</v>
      </c>
      <c r="F10" s="10">
        <f>C10-D10</f>
        <v>-60014.249999999767</v>
      </c>
      <c r="G10" s="19">
        <v>0.84223643875544962</v>
      </c>
    </row>
    <row r="11" spans="1:7" ht="30" customHeight="1" x14ac:dyDescent="0.35">
      <c r="A11" s="2">
        <v>5</v>
      </c>
      <c r="B11" s="23" t="s">
        <v>58</v>
      </c>
      <c r="C11" s="21">
        <v>84348006.550000146</v>
      </c>
      <c r="D11" s="22">
        <v>91921847.48999989</v>
      </c>
      <c r="E11" s="18">
        <f>D11/C11</f>
        <v>1.0897927674853831</v>
      </c>
      <c r="F11" s="10">
        <f>C11-D11</f>
        <v>-7573840.9399997443</v>
      </c>
      <c r="G11" s="18">
        <v>0.9781612671341674</v>
      </c>
    </row>
    <row r="12" spans="1:7" ht="30" customHeight="1" x14ac:dyDescent="0.35">
      <c r="A12" s="2">
        <v>6</v>
      </c>
      <c r="B12" s="23" t="s">
        <v>57</v>
      </c>
      <c r="C12" s="21">
        <v>1023121.0700000001</v>
      </c>
      <c r="D12" s="22">
        <v>1078977.6300000001</v>
      </c>
      <c r="E12" s="18">
        <f>D12/C12</f>
        <v>1.0545942817891534</v>
      </c>
      <c r="F12" s="10">
        <f>C12-D12</f>
        <v>-55856.560000000056</v>
      </c>
      <c r="G12" s="19">
        <v>0.8897918004663391</v>
      </c>
    </row>
    <row r="13" spans="1:7" ht="30" customHeight="1" x14ac:dyDescent="0.35">
      <c r="A13" s="2">
        <v>7</v>
      </c>
      <c r="B13" s="23" t="s">
        <v>23</v>
      </c>
      <c r="C13" s="21">
        <v>54542982.679999992</v>
      </c>
      <c r="D13" s="22">
        <v>57463654.229999937</v>
      </c>
      <c r="E13" s="18">
        <f>D13/C13</f>
        <v>1.0535480717498589</v>
      </c>
      <c r="F13" s="10">
        <f>C13-D13</f>
        <v>-2920671.5499999449</v>
      </c>
      <c r="G13" s="20">
        <v>0.96162737436232704</v>
      </c>
    </row>
    <row r="14" spans="1:7" ht="30" customHeight="1" x14ac:dyDescent="0.35">
      <c r="A14" s="2">
        <v>8</v>
      </c>
      <c r="B14" s="23" t="s">
        <v>39</v>
      </c>
      <c r="C14" s="21">
        <v>3016393.69</v>
      </c>
      <c r="D14" s="22">
        <v>3176963.6199999996</v>
      </c>
      <c r="E14" s="18">
        <f>D14/C14</f>
        <v>1.0532324180800152</v>
      </c>
      <c r="F14" s="10">
        <f>C14-D14</f>
        <v>-160569.9299999997</v>
      </c>
      <c r="G14" s="19">
        <v>0.91694918658735924</v>
      </c>
    </row>
    <row r="15" spans="1:7" ht="30" customHeight="1" x14ac:dyDescent="0.35">
      <c r="A15" s="2">
        <v>9</v>
      </c>
      <c r="B15" s="23" t="s">
        <v>55</v>
      </c>
      <c r="C15" s="21">
        <v>1371426.5300000003</v>
      </c>
      <c r="D15" s="22">
        <v>1390999.39</v>
      </c>
      <c r="E15" s="18">
        <f>D15/C15</f>
        <v>1.0142718983276484</v>
      </c>
      <c r="F15" s="10">
        <f>C15-D15</f>
        <v>-19572.859999999637</v>
      </c>
      <c r="G15" s="19">
        <v>0.93103499685548874</v>
      </c>
    </row>
    <row r="16" spans="1:7" ht="30" customHeight="1" x14ac:dyDescent="0.35">
      <c r="A16" s="2">
        <v>10</v>
      </c>
      <c r="B16" s="23" t="s">
        <v>32</v>
      </c>
      <c r="C16" s="21">
        <v>10210129.869999997</v>
      </c>
      <c r="D16" s="22">
        <v>10327040.049999993</v>
      </c>
      <c r="E16" s="18">
        <f>D16/C16</f>
        <v>1.0114504106694577</v>
      </c>
      <c r="F16" s="10">
        <f>C16-D16</f>
        <v>-116910.17999999598</v>
      </c>
      <c r="G16" s="19">
        <v>0.91073427564308773</v>
      </c>
    </row>
    <row r="17" spans="1:7" ht="30" customHeight="1" x14ac:dyDescent="0.35">
      <c r="A17" s="2">
        <v>11</v>
      </c>
      <c r="B17" s="23" t="s">
        <v>11</v>
      </c>
      <c r="C17" s="21">
        <v>283640708.04000026</v>
      </c>
      <c r="D17" s="22">
        <v>284411737.21999979</v>
      </c>
      <c r="E17" s="18">
        <f>D17/C17</f>
        <v>1.0027183304728275</v>
      </c>
      <c r="F17" s="10">
        <f>C17-D17</f>
        <v>-771029.17999953032</v>
      </c>
      <c r="G17" s="18">
        <v>1.0396686916794884</v>
      </c>
    </row>
    <row r="18" spans="1:7" ht="30" customHeight="1" x14ac:dyDescent="0.35">
      <c r="A18" s="2">
        <v>12</v>
      </c>
      <c r="B18" s="23" t="s">
        <v>31</v>
      </c>
      <c r="C18" s="21">
        <v>4109695.8400000017</v>
      </c>
      <c r="D18" s="22">
        <v>4115132.22</v>
      </c>
      <c r="E18" s="18">
        <f>D18/C18</f>
        <v>1.0013228180896225</v>
      </c>
      <c r="F18" s="10">
        <f>C18-D18</f>
        <v>-5436.3799999984913</v>
      </c>
      <c r="G18" s="19">
        <v>0.89504023828580148</v>
      </c>
    </row>
    <row r="19" spans="1:7" ht="30" customHeight="1" x14ac:dyDescent="0.35">
      <c r="A19" s="2">
        <v>13</v>
      </c>
      <c r="B19" s="23" t="s">
        <v>12</v>
      </c>
      <c r="C19" s="21">
        <v>1298519703.0199971</v>
      </c>
      <c r="D19" s="22">
        <v>1295453464.2799993</v>
      </c>
      <c r="E19" s="18">
        <f>D19/C19</f>
        <v>0.99763866598799644</v>
      </c>
      <c r="F19" s="10">
        <f>C19-D19</f>
        <v>3066238.7399978638</v>
      </c>
      <c r="G19" s="18">
        <v>0.98333075922366875</v>
      </c>
    </row>
    <row r="20" spans="1:7" ht="30" customHeight="1" x14ac:dyDescent="0.35">
      <c r="A20" s="2">
        <v>14</v>
      </c>
      <c r="B20" s="23" t="s">
        <v>56</v>
      </c>
      <c r="C20" s="21">
        <v>18018113.90000001</v>
      </c>
      <c r="D20" s="22">
        <v>17827286.600000005</v>
      </c>
      <c r="E20" s="18">
        <f>D20/C20</f>
        <v>0.98940914120872525</v>
      </c>
      <c r="F20" s="10">
        <f>C20-D20</f>
        <v>190827.30000000447</v>
      </c>
      <c r="G20" s="18">
        <v>1.0050817405526444</v>
      </c>
    </row>
    <row r="21" spans="1:7" ht="30" customHeight="1" x14ac:dyDescent="0.35">
      <c r="A21" s="2">
        <v>15</v>
      </c>
      <c r="B21" s="23" t="s">
        <v>18</v>
      </c>
      <c r="C21" s="21">
        <v>8643827.5800000019</v>
      </c>
      <c r="D21" s="22">
        <v>8549774.6999999974</v>
      </c>
      <c r="E21" s="18">
        <f>D21/C21</f>
        <v>0.98911907032740642</v>
      </c>
      <c r="F21" s="10">
        <f>C21-D21</f>
        <v>94052.880000004545</v>
      </c>
      <c r="G21" s="18">
        <v>1.2590883214486581</v>
      </c>
    </row>
    <row r="22" spans="1:7" ht="30" customHeight="1" x14ac:dyDescent="0.35">
      <c r="A22" s="2">
        <v>16</v>
      </c>
      <c r="B22" s="23" t="s">
        <v>6</v>
      </c>
      <c r="C22" s="21">
        <v>64086534.369999975</v>
      </c>
      <c r="D22" s="22">
        <v>63296018.850000009</v>
      </c>
      <c r="E22" s="18">
        <f>D22/C22</f>
        <v>0.98766487331900377</v>
      </c>
      <c r="F22" s="10">
        <f>C22-D22</f>
        <v>790515.51999996603</v>
      </c>
      <c r="G22" s="18">
        <v>1.0540116864537841</v>
      </c>
    </row>
    <row r="23" spans="1:7" ht="30" customHeight="1" x14ac:dyDescent="0.35">
      <c r="A23" s="2">
        <v>17</v>
      </c>
      <c r="B23" s="23" t="s">
        <v>22</v>
      </c>
      <c r="C23" s="21">
        <v>1233720.9399999995</v>
      </c>
      <c r="D23" s="22">
        <v>1217099.2000000002</v>
      </c>
      <c r="E23" s="18">
        <f>D23/C23</f>
        <v>0.98652714770327288</v>
      </c>
      <c r="F23" s="10">
        <f>C23-D23</f>
        <v>16621.739999999292</v>
      </c>
      <c r="G23" s="18">
        <v>0.99646964191853815</v>
      </c>
    </row>
    <row r="24" spans="1:7" ht="30" customHeight="1" x14ac:dyDescent="0.35">
      <c r="A24" s="2">
        <v>18</v>
      </c>
      <c r="B24" s="23" t="s">
        <v>34</v>
      </c>
      <c r="C24" s="21">
        <v>30615891.78000002</v>
      </c>
      <c r="D24" s="22">
        <v>30022011.42999997</v>
      </c>
      <c r="E24" s="18">
        <f>D24/C24</f>
        <v>0.98060221945297033</v>
      </c>
      <c r="F24" s="10">
        <f>C24-D24</f>
        <v>593880.35000004992</v>
      </c>
      <c r="G24" s="20">
        <v>0.94830574309272886</v>
      </c>
    </row>
    <row r="25" spans="1:7" ht="30" customHeight="1" x14ac:dyDescent="0.35">
      <c r="A25" s="2">
        <v>19</v>
      </c>
      <c r="B25" s="23" t="s">
        <v>71</v>
      </c>
      <c r="C25" s="21">
        <v>16072731.140000002</v>
      </c>
      <c r="D25" s="22">
        <v>15748700.969999988</v>
      </c>
      <c r="E25" s="18">
        <f>D25/C25</f>
        <v>0.9798397567172884</v>
      </c>
      <c r="F25" s="10">
        <f>C25-D25</f>
        <v>324030.17000001483</v>
      </c>
      <c r="G25" s="18">
        <v>1.0593775223968169</v>
      </c>
    </row>
    <row r="26" spans="1:7" ht="30" customHeight="1" x14ac:dyDescent="0.35">
      <c r="A26" s="2">
        <v>20</v>
      </c>
      <c r="B26" s="23" t="s">
        <v>44</v>
      </c>
      <c r="C26" s="21">
        <v>1089445.1399999999</v>
      </c>
      <c r="D26" s="22">
        <v>1066089.02</v>
      </c>
      <c r="E26" s="18">
        <f>D26/C26</f>
        <v>0.97856145376902604</v>
      </c>
      <c r="F26" s="10">
        <f>C26-D26</f>
        <v>23356.119999999879</v>
      </c>
      <c r="G26" s="19">
        <v>0.78409814714633863</v>
      </c>
    </row>
    <row r="27" spans="1:7" ht="30" customHeight="1" x14ac:dyDescent="0.35">
      <c r="A27" s="2">
        <v>21</v>
      </c>
      <c r="B27" s="23" t="s">
        <v>43</v>
      </c>
      <c r="C27" s="21">
        <v>7317505.8800000018</v>
      </c>
      <c r="D27" s="22">
        <v>7159867.0299999984</v>
      </c>
      <c r="E27" s="18">
        <f>D27/C27</f>
        <v>0.97845729780267654</v>
      </c>
      <c r="F27" s="10">
        <f>C27-D27</f>
        <v>157638.85000000335</v>
      </c>
      <c r="G27" s="19">
        <v>0.94047171230864102</v>
      </c>
    </row>
    <row r="28" spans="1:7" ht="30" customHeight="1" x14ac:dyDescent="0.35">
      <c r="A28" s="2">
        <v>22</v>
      </c>
      <c r="B28" s="23" t="s">
        <v>40</v>
      </c>
      <c r="C28" s="21">
        <v>61422646.490000002</v>
      </c>
      <c r="D28" s="22">
        <v>59925749.840000011</v>
      </c>
      <c r="E28" s="18">
        <f>D28/C28</f>
        <v>0.97562956441084481</v>
      </c>
      <c r="F28" s="10">
        <f>C28-D28</f>
        <v>1496896.6499999911</v>
      </c>
      <c r="G28" s="19">
        <v>0.92181525461588965</v>
      </c>
    </row>
    <row r="29" spans="1:7" ht="30" customHeight="1" x14ac:dyDescent="0.35">
      <c r="A29" s="2">
        <v>23</v>
      </c>
      <c r="B29" s="23" t="s">
        <v>64</v>
      </c>
      <c r="C29" s="21">
        <v>17028505.509999998</v>
      </c>
      <c r="D29" s="22">
        <v>16588885.819999989</v>
      </c>
      <c r="E29" s="20">
        <f>D29/C29</f>
        <v>0.97418330752855309</v>
      </c>
      <c r="F29" s="10">
        <f>C29-D29</f>
        <v>439619.69000000879</v>
      </c>
      <c r="G29" s="18">
        <v>1.0338837689134679</v>
      </c>
    </row>
    <row r="30" spans="1:7" ht="30" customHeight="1" x14ac:dyDescent="0.35">
      <c r="A30" s="2">
        <v>24</v>
      </c>
      <c r="B30" s="23" t="s">
        <v>33</v>
      </c>
      <c r="C30" s="21">
        <v>2395219.4100000006</v>
      </c>
      <c r="D30" s="22">
        <v>2325712.370000001</v>
      </c>
      <c r="E30" s="20">
        <f>D30/C30</f>
        <v>0.97098092988483276</v>
      </c>
      <c r="F30" s="10">
        <f>C30-D30</f>
        <v>69507.039999999572</v>
      </c>
      <c r="G30" s="18">
        <v>0.97724230623813924</v>
      </c>
    </row>
    <row r="31" spans="1:7" ht="30" customHeight="1" x14ac:dyDescent="0.35">
      <c r="A31" s="2">
        <v>25</v>
      </c>
      <c r="B31" s="23" t="s">
        <v>66</v>
      </c>
      <c r="C31" s="21">
        <v>17267141.249999989</v>
      </c>
      <c r="D31" s="22">
        <v>16750133.019999996</v>
      </c>
      <c r="E31" s="20">
        <f>D31/C31</f>
        <v>0.97005826138128148</v>
      </c>
      <c r="F31" s="10">
        <f>C31-D31</f>
        <v>517008.229999993</v>
      </c>
      <c r="G31" s="20">
        <v>0.96658699936610848</v>
      </c>
    </row>
    <row r="32" spans="1:7" ht="30" customHeight="1" x14ac:dyDescent="0.35">
      <c r="A32" s="2">
        <v>26</v>
      </c>
      <c r="B32" s="23" t="s">
        <v>19</v>
      </c>
      <c r="C32" s="21">
        <v>3487696.7899999982</v>
      </c>
      <c r="D32" s="22">
        <v>3380143.2999999993</v>
      </c>
      <c r="E32" s="20">
        <f>D32/C32</f>
        <v>0.96916202970729037</v>
      </c>
      <c r="F32" s="10">
        <f>C32-D32</f>
        <v>107553.48999999883</v>
      </c>
      <c r="G32" s="19">
        <v>0.93040767102769351</v>
      </c>
    </row>
    <row r="33" spans="1:7" ht="30" customHeight="1" x14ac:dyDescent="0.35">
      <c r="A33" s="2">
        <v>27</v>
      </c>
      <c r="B33" s="23" t="s">
        <v>45</v>
      </c>
      <c r="C33" s="21">
        <v>3816667.2100000014</v>
      </c>
      <c r="D33" s="22">
        <v>3697556.3100000005</v>
      </c>
      <c r="E33" s="20">
        <f>D33/C33</f>
        <v>0.96879190837285478</v>
      </c>
      <c r="F33" s="10">
        <f>C33-D33</f>
        <v>119110.90000000084</v>
      </c>
      <c r="G33" s="19">
        <v>0.88059994952508858</v>
      </c>
    </row>
    <row r="34" spans="1:7" ht="30" customHeight="1" x14ac:dyDescent="0.35">
      <c r="A34" s="2">
        <v>28</v>
      </c>
      <c r="B34" s="23" t="s">
        <v>20</v>
      </c>
      <c r="C34" s="21">
        <v>660494.92000000004</v>
      </c>
      <c r="D34" s="22">
        <v>638171.44000000006</v>
      </c>
      <c r="E34" s="20">
        <f>D34/C34</f>
        <v>0.96620188994034961</v>
      </c>
      <c r="F34" s="10">
        <f>C34-D34</f>
        <v>22323.479999999981</v>
      </c>
      <c r="G34" s="19">
        <v>0.74558991125773333</v>
      </c>
    </row>
    <row r="35" spans="1:7" ht="30" customHeight="1" x14ac:dyDescent="0.35">
      <c r="A35" s="2">
        <v>29</v>
      </c>
      <c r="B35" s="23" t="s">
        <v>52</v>
      </c>
      <c r="C35" s="21">
        <v>1470232.55</v>
      </c>
      <c r="D35" s="22">
        <v>1419333.56</v>
      </c>
      <c r="E35" s="20">
        <f>D35/C35</f>
        <v>0.96538031347489894</v>
      </c>
      <c r="F35" s="10">
        <f>C35-D35</f>
        <v>50898.989999999991</v>
      </c>
      <c r="G35" s="20">
        <v>0.94755978776984195</v>
      </c>
    </row>
    <row r="36" spans="1:7" ht="30" customHeight="1" x14ac:dyDescent="0.35">
      <c r="A36" s="2">
        <v>30</v>
      </c>
      <c r="B36" s="23" t="s">
        <v>5</v>
      </c>
      <c r="C36" s="21">
        <v>20172273.890000001</v>
      </c>
      <c r="D36" s="22">
        <v>19453487.099999994</v>
      </c>
      <c r="E36" s="20">
        <f>D36/C36</f>
        <v>0.96436758721800175</v>
      </c>
      <c r="F36" s="10">
        <f>C36-D36</f>
        <v>718786.79000000656</v>
      </c>
      <c r="G36" s="19">
        <v>0.9190896216803941</v>
      </c>
    </row>
    <row r="37" spans="1:7" ht="30" customHeight="1" x14ac:dyDescent="0.35">
      <c r="A37" s="2">
        <v>31</v>
      </c>
      <c r="B37" s="23" t="s">
        <v>54</v>
      </c>
      <c r="C37" s="21">
        <v>2976001.22</v>
      </c>
      <c r="D37" s="22">
        <v>2863243.2600000002</v>
      </c>
      <c r="E37" s="20">
        <f>D37/C37</f>
        <v>0.96211091607012178</v>
      </c>
      <c r="F37" s="10">
        <f>C37-D37</f>
        <v>112757.95999999996</v>
      </c>
      <c r="G37" s="18">
        <v>0.99829779737885338</v>
      </c>
    </row>
    <row r="38" spans="1:7" ht="30" customHeight="1" x14ac:dyDescent="0.35">
      <c r="A38" s="2">
        <v>32</v>
      </c>
      <c r="B38" s="23" t="s">
        <v>10</v>
      </c>
      <c r="C38" s="21">
        <v>40020227.68999996</v>
      </c>
      <c r="D38" s="22">
        <v>38471542.459999986</v>
      </c>
      <c r="E38" s="20">
        <f>D38/C38</f>
        <v>0.96130243830704265</v>
      </c>
      <c r="F38" s="10">
        <f>C38-D38</f>
        <v>1548685.2299999744</v>
      </c>
      <c r="G38" s="20">
        <v>0.96822996142767126</v>
      </c>
    </row>
    <row r="39" spans="1:7" ht="30" customHeight="1" x14ac:dyDescent="0.35">
      <c r="A39" s="2">
        <v>33</v>
      </c>
      <c r="B39" s="23" t="s">
        <v>25</v>
      </c>
      <c r="C39" s="21">
        <v>24227020.28999998</v>
      </c>
      <c r="D39" s="22">
        <v>23203740.780000009</v>
      </c>
      <c r="E39" s="20">
        <f>D39/C39</f>
        <v>0.95776288219718275</v>
      </c>
      <c r="F39" s="10">
        <f>C39-D39</f>
        <v>1023279.5099999718</v>
      </c>
      <c r="G39" s="19">
        <v>0.933866995085332</v>
      </c>
    </row>
    <row r="40" spans="1:7" ht="30" customHeight="1" x14ac:dyDescent="0.35">
      <c r="A40" s="2">
        <v>34</v>
      </c>
      <c r="B40" s="23" t="s">
        <v>60</v>
      </c>
      <c r="C40" s="21">
        <v>36765621.780000016</v>
      </c>
      <c r="D40" s="22">
        <v>35196569.210000023</v>
      </c>
      <c r="E40" s="20">
        <f>D40/C40</f>
        <v>0.95732283328733103</v>
      </c>
      <c r="F40" s="10">
        <f>C40-D40</f>
        <v>1569052.5699999928</v>
      </c>
      <c r="G40" s="20">
        <v>0.97451739751971966</v>
      </c>
    </row>
    <row r="41" spans="1:7" ht="30" customHeight="1" x14ac:dyDescent="0.35">
      <c r="A41" s="2">
        <v>35</v>
      </c>
      <c r="B41" s="23" t="s">
        <v>49</v>
      </c>
      <c r="C41" s="21">
        <v>52606917.389999978</v>
      </c>
      <c r="D41" s="22">
        <v>50355927.460000016</v>
      </c>
      <c r="E41" s="20">
        <f>D41/C41</f>
        <v>0.95721114177224431</v>
      </c>
      <c r="F41" s="10">
        <f>C41-D41</f>
        <v>2250989.9299999624</v>
      </c>
      <c r="G41" s="20">
        <v>0.9576015128735923</v>
      </c>
    </row>
    <row r="42" spans="1:7" ht="30" customHeight="1" x14ac:dyDescent="0.35">
      <c r="A42" s="2">
        <v>36</v>
      </c>
      <c r="B42" s="23" t="s">
        <v>41</v>
      </c>
      <c r="C42" s="21">
        <v>6272751.5299999965</v>
      </c>
      <c r="D42" s="22">
        <v>5978443.1100000022</v>
      </c>
      <c r="E42" s="20">
        <f>D42/C42</f>
        <v>0.95308144781561366</v>
      </c>
      <c r="F42" s="10">
        <f>C42-D42</f>
        <v>294308.41999999434</v>
      </c>
      <c r="G42" s="20">
        <v>0.95838393899807106</v>
      </c>
    </row>
    <row r="43" spans="1:7" ht="30" customHeight="1" x14ac:dyDescent="0.35">
      <c r="A43" s="2">
        <v>37</v>
      </c>
      <c r="B43" s="23" t="s">
        <v>21</v>
      </c>
      <c r="C43" s="21">
        <v>67029123.48999995</v>
      </c>
      <c r="D43" s="22">
        <v>63871052.439999983</v>
      </c>
      <c r="E43" s="20">
        <f>D43/C43</f>
        <v>0.95288509105342667</v>
      </c>
      <c r="F43" s="10">
        <f>C43-D43</f>
        <v>3158071.0499999672</v>
      </c>
      <c r="G43" s="20">
        <v>0.95804525558136644</v>
      </c>
    </row>
    <row r="44" spans="1:7" ht="30" customHeight="1" x14ac:dyDescent="0.35">
      <c r="A44" s="2">
        <v>38</v>
      </c>
      <c r="B44" s="23" t="s">
        <v>26</v>
      </c>
      <c r="C44" s="21">
        <v>2402832.5</v>
      </c>
      <c r="D44" s="22">
        <v>2276622.5399999996</v>
      </c>
      <c r="E44" s="20">
        <f>D44/C44</f>
        <v>0.94747450769040276</v>
      </c>
      <c r="F44" s="10">
        <f>C44-D44</f>
        <v>126209.96000000043</v>
      </c>
      <c r="G44" s="18">
        <v>1.3299695063107431</v>
      </c>
    </row>
    <row r="45" spans="1:7" ht="30" customHeight="1" x14ac:dyDescent="0.35">
      <c r="A45" s="2">
        <v>39</v>
      </c>
      <c r="B45" s="23" t="s">
        <v>63</v>
      </c>
      <c r="C45" s="21">
        <v>3905531.6900000013</v>
      </c>
      <c r="D45" s="22">
        <v>3710046.42</v>
      </c>
      <c r="E45" s="20">
        <f>D45/C45</f>
        <v>0.94994656668628863</v>
      </c>
      <c r="F45" s="10">
        <f>C45-D45</f>
        <v>195485.27000000142</v>
      </c>
      <c r="G45" s="19">
        <v>0.92421576137498052</v>
      </c>
    </row>
    <row r="46" spans="1:7" ht="30" customHeight="1" x14ac:dyDescent="0.35">
      <c r="A46" s="2">
        <v>40</v>
      </c>
      <c r="B46" s="23" t="s">
        <v>59</v>
      </c>
      <c r="C46" s="21">
        <v>31234915.369999997</v>
      </c>
      <c r="D46" s="22">
        <v>29518552.599999998</v>
      </c>
      <c r="E46" s="20">
        <f>D46/C46</f>
        <v>0.94504986648215783</v>
      </c>
      <c r="F46" s="10">
        <f>C46-D46</f>
        <v>1716362.7699999996</v>
      </c>
      <c r="G46" s="19">
        <v>0.89814402821516981</v>
      </c>
    </row>
    <row r="47" spans="1:7" ht="30" customHeight="1" x14ac:dyDescent="0.35">
      <c r="A47" s="2">
        <v>41</v>
      </c>
      <c r="B47" s="23" t="s">
        <v>7</v>
      </c>
      <c r="C47" s="21">
        <v>127991457.41999987</v>
      </c>
      <c r="D47" s="22">
        <v>120937955.13000001</v>
      </c>
      <c r="E47" s="19">
        <f>D47/C47</f>
        <v>0.94489083543400854</v>
      </c>
      <c r="F47" s="10">
        <f>C47-D47</f>
        <v>7053502.2899998575</v>
      </c>
      <c r="G47" s="20">
        <v>0.9622447903197987</v>
      </c>
    </row>
    <row r="48" spans="1:7" ht="30" customHeight="1" x14ac:dyDescent="0.35">
      <c r="A48" s="2">
        <v>42</v>
      </c>
      <c r="B48" s="23" t="s">
        <v>14</v>
      </c>
      <c r="C48" s="21">
        <v>5270626.4999999991</v>
      </c>
      <c r="D48" s="22">
        <v>4977384.49</v>
      </c>
      <c r="E48" s="19">
        <f>D48/C48</f>
        <v>0.94436296899429339</v>
      </c>
      <c r="F48" s="10">
        <f>C48-D48</f>
        <v>293242.00999999885</v>
      </c>
      <c r="G48" s="19">
        <v>0.92133158547844618</v>
      </c>
    </row>
    <row r="49" spans="1:7" ht="30" customHeight="1" x14ac:dyDescent="0.35">
      <c r="A49" s="2">
        <v>43</v>
      </c>
      <c r="B49" s="23" t="s">
        <v>46</v>
      </c>
      <c r="C49" s="21">
        <v>3436936.1300000004</v>
      </c>
      <c r="D49" s="22">
        <v>3227597.13</v>
      </c>
      <c r="E49" s="19">
        <f>D49/C49</f>
        <v>0.93909139067998904</v>
      </c>
      <c r="F49" s="10">
        <f>C49-D49</f>
        <v>209339.00000000047</v>
      </c>
      <c r="G49" s="19">
        <v>0.89096000466614733</v>
      </c>
    </row>
    <row r="50" spans="1:7" ht="30" customHeight="1" x14ac:dyDescent="0.35">
      <c r="A50" s="2">
        <v>44</v>
      </c>
      <c r="B50" s="23" t="s">
        <v>27</v>
      </c>
      <c r="C50" s="21">
        <v>18136454.800000004</v>
      </c>
      <c r="D50" s="22">
        <v>17024075.380000003</v>
      </c>
      <c r="E50" s="19">
        <f>D50/C50</f>
        <v>0.93866610468987566</v>
      </c>
      <c r="F50" s="10">
        <f>C50-D50</f>
        <v>1112379.4200000018</v>
      </c>
      <c r="G50" s="20">
        <v>0.95875732832275296</v>
      </c>
    </row>
    <row r="51" spans="1:7" ht="30" customHeight="1" x14ac:dyDescent="0.35">
      <c r="A51" s="2">
        <v>45</v>
      </c>
      <c r="B51" s="23" t="s">
        <v>42</v>
      </c>
      <c r="C51" s="21">
        <v>968574.1100000001</v>
      </c>
      <c r="D51" s="22">
        <v>907646.24999999988</v>
      </c>
      <c r="E51" s="19">
        <f>D51/C51</f>
        <v>0.93709530394117158</v>
      </c>
      <c r="F51" s="10">
        <f>C51-D51</f>
        <v>60927.860000000219</v>
      </c>
      <c r="G51" s="19">
        <v>0.86859915206920846</v>
      </c>
    </row>
    <row r="52" spans="1:7" ht="30" customHeight="1" x14ac:dyDescent="0.35">
      <c r="A52" s="2">
        <v>46</v>
      </c>
      <c r="B52" s="23" t="s">
        <v>17</v>
      </c>
      <c r="C52" s="21">
        <v>2555211.6400000006</v>
      </c>
      <c r="D52" s="22">
        <v>2394061.29</v>
      </c>
      <c r="E52" s="19">
        <f>D52/C52</f>
        <v>0.93693268006559316</v>
      </c>
      <c r="F52" s="10">
        <f>C52-D52</f>
        <v>161150.35000000056</v>
      </c>
      <c r="G52" s="19">
        <v>0.91050848262269801</v>
      </c>
    </row>
    <row r="53" spans="1:7" ht="30" customHeight="1" x14ac:dyDescent="0.35">
      <c r="A53" s="2">
        <v>47</v>
      </c>
      <c r="B53" s="23" t="s">
        <v>15</v>
      </c>
      <c r="C53" s="21">
        <v>1174155.93</v>
      </c>
      <c r="D53" s="22">
        <v>1095246.8400000001</v>
      </c>
      <c r="E53" s="19">
        <f>D53/C53</f>
        <v>0.9327950504836271</v>
      </c>
      <c r="F53" s="10">
        <f>C53-D53</f>
        <v>78909.089999999851</v>
      </c>
      <c r="G53" s="20">
        <v>0.95079662992803515</v>
      </c>
    </row>
    <row r="54" spans="1:7" ht="30" customHeight="1" x14ac:dyDescent="0.35">
      <c r="A54" s="2">
        <v>48</v>
      </c>
      <c r="B54" s="23" t="s">
        <v>50</v>
      </c>
      <c r="C54" s="21">
        <v>1878403.3599999999</v>
      </c>
      <c r="D54" s="22">
        <v>1743908.32</v>
      </c>
      <c r="E54" s="19">
        <f>D54/C54</f>
        <v>0.92839927628749563</v>
      </c>
      <c r="F54" s="10">
        <f>C54-D54</f>
        <v>134495.0399999998</v>
      </c>
      <c r="G54" s="18">
        <v>0.99303727317566759</v>
      </c>
    </row>
    <row r="55" spans="1:7" ht="30" customHeight="1" x14ac:dyDescent="0.35">
      <c r="A55" s="2">
        <v>49</v>
      </c>
      <c r="B55" s="23" t="s">
        <v>53</v>
      </c>
      <c r="C55" s="21">
        <v>2202363.2399999998</v>
      </c>
      <c r="D55" s="22">
        <v>2044489.5000000002</v>
      </c>
      <c r="E55" s="19">
        <f>D55/C55</f>
        <v>0.92831621181617641</v>
      </c>
      <c r="F55" s="10">
        <f>C55-D55</f>
        <v>157873.73999999953</v>
      </c>
      <c r="G55" s="19">
        <v>0.93343249360165115</v>
      </c>
    </row>
    <row r="56" spans="1:7" ht="30" customHeight="1" x14ac:dyDescent="0.35">
      <c r="A56" s="2">
        <v>50</v>
      </c>
      <c r="B56" s="23" t="s">
        <v>37</v>
      </c>
      <c r="C56" s="21">
        <v>973948.93</v>
      </c>
      <c r="D56" s="22">
        <v>902811.71999999986</v>
      </c>
      <c r="E56" s="19">
        <f>D56/C56</f>
        <v>0.92696002037807035</v>
      </c>
      <c r="F56" s="10">
        <f>C56-D56</f>
        <v>71137.210000000196</v>
      </c>
      <c r="G56" s="19">
        <v>0.64640189837194795</v>
      </c>
    </row>
    <row r="57" spans="1:7" ht="30" customHeight="1" x14ac:dyDescent="0.35">
      <c r="A57" s="2">
        <v>51</v>
      </c>
      <c r="B57" s="23" t="s">
        <v>38</v>
      </c>
      <c r="C57" s="21">
        <v>6885980.0699999947</v>
      </c>
      <c r="D57" s="22">
        <v>6335167.1499999985</v>
      </c>
      <c r="E57" s="19">
        <f>D57/C57</f>
        <v>0.92000950998976727</v>
      </c>
      <c r="F57" s="10">
        <f>C57-D57</f>
        <v>550812.9199999962</v>
      </c>
      <c r="G57" s="18">
        <v>1.0014538151315755</v>
      </c>
    </row>
    <row r="58" spans="1:7" ht="30" customHeight="1" x14ac:dyDescent="0.35">
      <c r="A58" s="2">
        <v>52</v>
      </c>
      <c r="B58" s="23" t="s">
        <v>65</v>
      </c>
      <c r="C58" s="21">
        <v>1771967.37</v>
      </c>
      <c r="D58" s="22">
        <v>1627355.52</v>
      </c>
      <c r="E58" s="19">
        <f>D58/C58</f>
        <v>0.91838910103632432</v>
      </c>
      <c r="F58" s="10">
        <f>C58-D58</f>
        <v>144611.85000000009</v>
      </c>
      <c r="G58" s="18">
        <v>1.1718652955478799</v>
      </c>
    </row>
    <row r="59" spans="1:7" ht="30" customHeight="1" x14ac:dyDescent="0.35">
      <c r="A59" s="2">
        <v>53</v>
      </c>
      <c r="B59" s="23" t="s">
        <v>61</v>
      </c>
      <c r="C59" s="21">
        <v>2009659.4600000002</v>
      </c>
      <c r="D59" s="22">
        <v>1840715.9099999997</v>
      </c>
      <c r="E59" s="19">
        <f>D59/C59</f>
        <v>0.91593423992341449</v>
      </c>
      <c r="F59" s="10">
        <f>C59-D59</f>
        <v>168943.55000000051</v>
      </c>
      <c r="G59" s="19">
        <v>0.90855196300268071</v>
      </c>
    </row>
    <row r="60" spans="1:7" ht="30" customHeight="1" x14ac:dyDescent="0.35">
      <c r="A60" s="2">
        <v>54</v>
      </c>
      <c r="B60" s="23" t="s">
        <v>28</v>
      </c>
      <c r="C60" s="21">
        <v>2851270.9899999988</v>
      </c>
      <c r="D60" s="22">
        <v>2589501.7600000012</v>
      </c>
      <c r="E60" s="19">
        <f>D60/C60</f>
        <v>0.90819209015275049</v>
      </c>
      <c r="F60" s="10">
        <f>C60-D60</f>
        <v>261769.22999999765</v>
      </c>
      <c r="G60" s="19">
        <v>0.91998062594726904</v>
      </c>
    </row>
    <row r="61" spans="1:7" ht="30" customHeight="1" x14ac:dyDescent="0.35">
      <c r="A61" s="2">
        <v>55</v>
      </c>
      <c r="B61" s="23" t="s">
        <v>36</v>
      </c>
      <c r="C61" s="21">
        <v>1631672.53</v>
      </c>
      <c r="D61" s="22">
        <v>1463766.6999999997</v>
      </c>
      <c r="E61" s="19">
        <f>D61/C61</f>
        <v>0.89709587744300612</v>
      </c>
      <c r="F61" s="10">
        <f>C61-D61</f>
        <v>167905.83000000031</v>
      </c>
      <c r="G61" s="19">
        <v>0.79889888141480936</v>
      </c>
    </row>
    <row r="62" spans="1:7" ht="30" customHeight="1" x14ac:dyDescent="0.35">
      <c r="A62" s="2">
        <v>56</v>
      </c>
      <c r="B62" s="23" t="s">
        <v>48</v>
      </c>
      <c r="C62" s="21">
        <v>2237591.4299999992</v>
      </c>
      <c r="D62" s="22">
        <v>1990158.5299999998</v>
      </c>
      <c r="E62" s="19">
        <f>D62/C62</f>
        <v>0.88941998227084762</v>
      </c>
      <c r="F62" s="10">
        <f>C62-D62</f>
        <v>247432.89999999944</v>
      </c>
      <c r="G62" s="19">
        <v>0.85843041728291669</v>
      </c>
    </row>
    <row r="63" spans="1:7" ht="30" customHeight="1" x14ac:dyDescent="0.35">
      <c r="A63" s="2">
        <v>57</v>
      </c>
      <c r="B63" s="23" t="s">
        <v>62</v>
      </c>
      <c r="C63" s="21">
        <v>4983473.5200000005</v>
      </c>
      <c r="D63" s="22">
        <v>4328576.7399999993</v>
      </c>
      <c r="E63" s="19">
        <f>D63/C63</f>
        <v>0.86858628276608141</v>
      </c>
      <c r="F63" s="10">
        <f>C63-D63</f>
        <v>654896.78000000119</v>
      </c>
      <c r="G63" s="19">
        <v>0.8597325417991617</v>
      </c>
    </row>
    <row r="64" spans="1:7" ht="30" customHeight="1" x14ac:dyDescent="0.35">
      <c r="A64" s="2">
        <v>58</v>
      </c>
      <c r="B64" s="23" t="s">
        <v>47</v>
      </c>
      <c r="C64" s="21">
        <v>2272397.09</v>
      </c>
      <c r="D64" s="22">
        <v>1938535.85</v>
      </c>
      <c r="E64" s="19">
        <f>D64/C64</f>
        <v>0.85307970976146608</v>
      </c>
      <c r="F64" s="10">
        <f>C64-D64</f>
        <v>333861.23999999976</v>
      </c>
      <c r="G64" s="20">
        <v>0.95063196196599498</v>
      </c>
    </row>
    <row r="65" spans="1:7" ht="30" customHeight="1" x14ac:dyDescent="0.35">
      <c r="A65" s="2">
        <v>59</v>
      </c>
      <c r="B65" s="23" t="s">
        <v>24</v>
      </c>
      <c r="C65" s="21">
        <v>2230584.8599999994</v>
      </c>
      <c r="D65" s="22">
        <v>1880454.9299999997</v>
      </c>
      <c r="E65" s="19">
        <f>D65/C65</f>
        <v>0.84303223056934051</v>
      </c>
      <c r="F65" s="10">
        <f>C65-D65</f>
        <v>350129.9299999997</v>
      </c>
      <c r="G65" s="19">
        <v>0.8181969560904947</v>
      </c>
    </row>
    <row r="66" spans="1:7" ht="30" customHeight="1" x14ac:dyDescent="0.35">
      <c r="A66" s="2">
        <v>60</v>
      </c>
      <c r="B66" s="23" t="s">
        <v>51</v>
      </c>
      <c r="C66" s="21">
        <v>1319208.6399999994</v>
      </c>
      <c r="D66" s="22">
        <v>1101691.3500000003</v>
      </c>
      <c r="E66" s="19">
        <f>D66/C66</f>
        <v>0.83511532338053884</v>
      </c>
      <c r="F66" s="10">
        <f>C66-D66</f>
        <v>217517.28999999911</v>
      </c>
      <c r="G66" s="19">
        <v>0.82778178780051082</v>
      </c>
    </row>
    <row r="67" spans="1:7" ht="30" customHeight="1" x14ac:dyDescent="0.35">
      <c r="A67" s="2">
        <v>61</v>
      </c>
      <c r="B67" s="24" t="s">
        <v>30</v>
      </c>
      <c r="C67" s="21">
        <v>209903.75</v>
      </c>
      <c r="D67" s="22">
        <v>174143.02000000002</v>
      </c>
      <c r="E67" s="19">
        <f>D67/C67</f>
        <v>0.8296327245225491</v>
      </c>
      <c r="F67" s="10">
        <f>C67-D67</f>
        <v>35760.729999999981</v>
      </c>
      <c r="G67" s="20">
        <v>0.9738974854199639</v>
      </c>
    </row>
    <row r="68" spans="1:7" ht="30" customHeight="1" x14ac:dyDescent="0.35">
      <c r="A68" s="2">
        <v>62</v>
      </c>
      <c r="B68" s="23" t="s">
        <v>13</v>
      </c>
      <c r="C68" s="21">
        <v>4174124.01</v>
      </c>
      <c r="D68" s="22">
        <v>3130548.069999998</v>
      </c>
      <c r="E68" s="19">
        <f>D68/C68</f>
        <v>0.74998923426810171</v>
      </c>
      <c r="F68" s="10">
        <f>C68-D68</f>
        <v>1043575.9400000018</v>
      </c>
      <c r="G68" s="19">
        <v>0.83889844487619392</v>
      </c>
    </row>
    <row r="69" spans="1:7" ht="30" customHeight="1" x14ac:dyDescent="0.35">
      <c r="A69" s="2">
        <v>63</v>
      </c>
      <c r="B69" s="23" t="s">
        <v>9</v>
      </c>
      <c r="C69" s="21">
        <v>7604098.4799999837</v>
      </c>
      <c r="D69" s="22">
        <v>5650641.5700000152</v>
      </c>
      <c r="E69" s="19">
        <f>D69/C69</f>
        <v>0.74310473290977519</v>
      </c>
      <c r="F69" s="10">
        <f>C69-D69</f>
        <v>1953456.9099999685</v>
      </c>
      <c r="G69" s="18">
        <v>0.98727552340818769</v>
      </c>
    </row>
    <row r="70" spans="1:7" s="6" customFormat="1" ht="53.25" customHeight="1" x14ac:dyDescent="0.25">
      <c r="A70" s="26" t="s">
        <v>1</v>
      </c>
      <c r="B70" s="27"/>
      <c r="C70" s="13">
        <f>SUM(C7:C69)</f>
        <v>2600638679.579998</v>
      </c>
      <c r="D70" s="13">
        <f>SUM(D7:D69)</f>
        <v>2592658690.6199994</v>
      </c>
      <c r="E70" s="25">
        <f t="shared" ref="E70" si="0">D70/C70</f>
        <v>0.99693152723496081</v>
      </c>
      <c r="F70" s="13">
        <f>SUM(F7:F69)</f>
        <v>7979988.9599983692</v>
      </c>
      <c r="G70" s="25">
        <v>0.98</v>
      </c>
    </row>
    <row r="71" spans="1:7" ht="22.5" x14ac:dyDescent="0.25">
      <c r="A71" s="9">
        <v>22</v>
      </c>
      <c r="B71" s="12" t="s">
        <v>73</v>
      </c>
      <c r="C71" s="4"/>
      <c r="D71" s="4"/>
      <c r="E71" s="4"/>
      <c r="G71" s="5"/>
    </row>
    <row r="72" spans="1:7" ht="22.5" x14ac:dyDescent="0.25">
      <c r="A72" s="17">
        <v>18</v>
      </c>
      <c r="B72" s="12" t="s">
        <v>74</v>
      </c>
      <c r="C72" s="11"/>
      <c r="E72" s="11"/>
      <c r="F72" s="5"/>
      <c r="G72" s="5"/>
    </row>
    <row r="73" spans="1:7" ht="22.5" x14ac:dyDescent="0.25">
      <c r="A73" s="8">
        <v>23</v>
      </c>
      <c r="B73" s="12" t="s">
        <v>75</v>
      </c>
    </row>
  </sheetData>
  <sortState ref="B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2024-08-06T04:42:17Z</dcterms:modified>
</cp:coreProperties>
</file>