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25" yWindow="870" windowWidth="22755" windowHeight="11175"/>
  </bookViews>
  <sheets>
    <sheet name="2022" sheetId="10" r:id="rId1"/>
  </sheets>
  <definedNames>
    <definedName name="_xlnm._FilterDatabase" localSheetId="0" hidden="1">'2022'!$A$6:$I$73</definedName>
    <definedName name="_xlnm.Print_Titles" localSheetId="0">'2022'!$5:$6</definedName>
    <definedName name="_xlnm.Print_Area" localSheetId="0">'2022'!$A$1:$I$74</definedName>
  </definedNames>
  <calcPr calcId="145621"/>
</workbook>
</file>

<file path=xl/calcChain.xml><?xml version="1.0" encoding="utf-8"?>
<calcChain xmlns="http://schemas.openxmlformats.org/spreadsheetml/2006/main">
  <c r="H70" i="10" l="1"/>
  <c r="F70" i="10"/>
  <c r="E70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" i="10"/>
  <c r="G54" i="10" l="1"/>
  <c r="G70" i="10" l="1"/>
  <c r="G31" i="10" l="1"/>
  <c r="G41" i="10"/>
  <c r="G33" i="10"/>
  <c r="G24" i="10"/>
  <c r="G35" i="10"/>
  <c r="G29" i="10"/>
  <c r="G21" i="10"/>
  <c r="G18" i="10"/>
  <c r="G67" i="10"/>
  <c r="G26" i="10"/>
  <c r="G53" i="10"/>
  <c r="G60" i="10"/>
  <c r="G38" i="10"/>
  <c r="G55" i="10"/>
  <c r="G22" i="10"/>
  <c r="G66" i="10"/>
  <c r="G32" i="10"/>
  <c r="G49" i="10"/>
  <c r="G12" i="10"/>
  <c r="G61" i="10"/>
  <c r="G30" i="10"/>
  <c r="G8" i="10"/>
  <c r="G23" i="10"/>
  <c r="G14" i="10"/>
  <c r="G64" i="10"/>
  <c r="G11" i="10"/>
  <c r="G39" i="10"/>
  <c r="G34" i="10"/>
  <c r="G13" i="10"/>
  <c r="G15" i="10"/>
  <c r="G42" i="10"/>
  <c r="G19" i="10"/>
  <c r="G69" i="10"/>
  <c r="G44" i="10"/>
  <c r="G43" i="10"/>
  <c r="G40" i="10"/>
  <c r="G36" i="10"/>
  <c r="G63" i="10"/>
  <c r="G28" i="10"/>
  <c r="G68" i="10"/>
  <c r="G56" i="10"/>
  <c r="G45" i="10"/>
  <c r="G17" i="10"/>
  <c r="G51" i="10"/>
  <c r="G58" i="10"/>
  <c r="G9" i="10"/>
  <c r="G65" i="10"/>
  <c r="G47" i="10"/>
  <c r="G20" i="10"/>
  <c r="G62" i="10"/>
  <c r="G59" i="10"/>
  <c r="G50" i="10"/>
  <c r="G16" i="10"/>
  <c r="G37" i="10"/>
  <c r="G46" i="10"/>
  <c r="G27" i="10"/>
  <c r="G52" i="10"/>
  <c r="G25" i="10"/>
  <c r="G57" i="10"/>
  <c r="G10" i="10"/>
  <c r="G7" i="10"/>
  <c r="G48" i="10"/>
</calcChain>
</file>

<file path=xl/sharedStrings.xml><?xml version="1.0" encoding="utf-8"?>
<sst xmlns="http://schemas.openxmlformats.org/spreadsheetml/2006/main" count="210" uniqueCount="206">
  <si>
    <t>№ п/п</t>
  </si>
  <si>
    <t>Средний показатель по Республике</t>
  </si>
  <si>
    <t>руб.</t>
  </si>
  <si>
    <t>%</t>
  </si>
  <si>
    <t xml:space="preserve"> Наименование МО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</si>
  <si>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</si>
  <si>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</si>
  <si>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</si>
  <si>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</si>
  <si>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</si>
  <si>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</si>
  <si>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</si>
  <si>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</si>
  <si>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</si>
  <si>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</si>
  <si>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</si>
  <si>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</si>
  <si>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</si>
  <si>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</si>
  <si>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</si>
  <si>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</si>
  <si>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</si>
  <si>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</si>
  <si>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</si>
  <si>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</si>
  <si>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</si>
  <si>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</si>
  <si>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</si>
  <si>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</si>
  <si>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</si>
  <si>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</si>
  <si>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</si>
  <si>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</si>
  <si>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</si>
  <si>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</si>
  <si>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</si>
  <si>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</si>
  <si>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</si>
  <si>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</si>
  <si>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</si>
  <si>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</si>
  <si>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</si>
  <si>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</si>
  <si>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</si>
  <si>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</si>
  <si>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</si>
  <si>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</si>
  <si>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</si>
  <si>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</si>
  <si>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</si>
  <si>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</si>
  <si>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</si>
  <si>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</si>
  <si>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</si>
  <si>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</si>
  <si>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</si>
  <si>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</si>
  <si>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</si>
  <si>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</si>
  <si>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</si>
  <si>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</si>
  <si>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</si>
  <si>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</si>
  <si>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</si>
  <si>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</si>
  <si>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</si>
  <si>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</si>
  <si>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</si>
  <si>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</si>
  <si>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</si>
  <si>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</si>
  <si>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город Агидель</t>
  </si>
  <si>
    <t>итого по город Агидель</t>
  </si>
  <si>
    <t>город Кумертау</t>
  </si>
  <si>
    <t>итого по город Кумертау</t>
  </si>
  <si>
    <t>город Нефтекамск</t>
  </si>
  <si>
    <t>итого по город Нефтекамск</t>
  </si>
  <si>
    <t>город Октябрьский</t>
  </si>
  <si>
    <t>итого по город Октябрьский</t>
  </si>
  <si>
    <t>город Салават</t>
  </si>
  <si>
    <t>итого по город Салават</t>
  </si>
  <si>
    <t>город Сибай</t>
  </si>
  <si>
    <t>итого по город Сибай</t>
  </si>
  <si>
    <t>город Стерлитамак</t>
  </si>
  <si>
    <t>итого по город Стерлитамак</t>
  </si>
  <si>
    <t>город Уфа</t>
  </si>
  <si>
    <t>итого по город Уфа</t>
  </si>
  <si>
    <t>Абзелиловский муниципальный район</t>
  </si>
  <si>
    <t>итого по Абзелиловский муниципальный район</t>
  </si>
  <si>
    <t>Альшеевский муниципальный район</t>
  </si>
  <si>
    <t>итого по Альшеевский муниципальный район</t>
  </si>
  <si>
    <t>Архангельский муниципальный район</t>
  </si>
  <si>
    <t>итого по Архангельский муниципальный район</t>
  </si>
  <si>
    <t>Аскинский муниципальный район</t>
  </si>
  <si>
    <t>итого по Аскинский муниципальный район</t>
  </si>
  <si>
    <t>Аургазинский муниципальный район</t>
  </si>
  <si>
    <t>итого по Аургазинский муниципальный район</t>
  </si>
  <si>
    <t>Баймакский муниципальный район</t>
  </si>
  <si>
    <t>итого по Баймакский муниципальный район</t>
  </si>
  <si>
    <t>Бакалинский муниципальный район</t>
  </si>
  <si>
    <t>итого по Бакалинский муниципальный район</t>
  </si>
  <si>
    <t>Балтачевский муниципальный район</t>
  </si>
  <si>
    <t>итого по Балтачевский муниципальный район</t>
  </si>
  <si>
    <t>Белебеевский муниципальный район</t>
  </si>
  <si>
    <t>итого по Белебеевский муниципальный район</t>
  </si>
  <si>
    <t>Белокатайский муниципальный район</t>
  </si>
  <si>
    <t>итого по Белокатайский муниципальный район</t>
  </si>
  <si>
    <t>Белорецкий муниципальный район</t>
  </si>
  <si>
    <t>итого по Белорецкий муниципальный район</t>
  </si>
  <si>
    <t>Бижбулякский муниципальный район</t>
  </si>
  <si>
    <t>итого по Бижбулякский муниципальный район</t>
  </si>
  <si>
    <t>Бирский муниципальный район</t>
  </si>
  <si>
    <t>итого по Бирский муниципальный район</t>
  </si>
  <si>
    <t>Благоварский муниципальный район</t>
  </si>
  <si>
    <t>итого по Благоварский муниципальный район</t>
  </si>
  <si>
    <t>Благовещенский муниципальный район</t>
  </si>
  <si>
    <t>итого по Благовещенский муниципальный район</t>
  </si>
  <si>
    <t>Буздякский муниципальный район</t>
  </si>
  <si>
    <t>итого по Буздякский муниципальный район</t>
  </si>
  <si>
    <t>Бураевский муниципальный район</t>
  </si>
  <si>
    <t>итого по Бураевский муниципальный район</t>
  </si>
  <si>
    <t>Бурзянский муниципальный район</t>
  </si>
  <si>
    <t>итого по Бурзянский муниципальный район</t>
  </si>
  <si>
    <t>Гафурийский муниципальный район</t>
  </si>
  <si>
    <t>итого по Гафурийский муниципальный район</t>
  </si>
  <si>
    <t>Давлекановский муниципальный район</t>
  </si>
  <si>
    <t>итого по Давлекановский муниципальный район</t>
  </si>
  <si>
    <t>Дуванский муниципальный район</t>
  </si>
  <si>
    <t>итого по Дуванский муниципальный район</t>
  </si>
  <si>
    <t>Дюртюлинский муниципальный район</t>
  </si>
  <si>
    <t>итого по Дюртюлинский муниципальный район</t>
  </si>
  <si>
    <t>Ермекеевский муниципальный район</t>
  </si>
  <si>
    <t>итого по Ермекеевский муниципальный район</t>
  </si>
  <si>
    <t>Зианчуринский муниципальный район</t>
  </si>
  <si>
    <t>итого по Зианчуринский муниципальный район</t>
  </si>
  <si>
    <t>Зилаирский муниципальный район</t>
  </si>
  <si>
    <t>итого по Зилаирский муниципальный район</t>
  </si>
  <si>
    <t>Иглинский муниципальный район</t>
  </si>
  <si>
    <t>итого по Иглинский муниципальный район</t>
  </si>
  <si>
    <t>Илишевский муниципальный район</t>
  </si>
  <si>
    <t>итого по Илишевский муниципальный район</t>
  </si>
  <si>
    <t>Ишимбайский муниципальный район</t>
  </si>
  <si>
    <t>итого по Ишимбайский муниципальный район</t>
  </si>
  <si>
    <t>Калтасинский муниципальный район</t>
  </si>
  <si>
    <t>итого по Калтасинский муниципальный район</t>
  </si>
  <si>
    <t>Караидельский муниципальный район</t>
  </si>
  <si>
    <t>итого по Караидельский муниципальный район</t>
  </si>
  <si>
    <t>Кармаскалинский муниципальный район</t>
  </si>
  <si>
    <t>итого по Кармаскалинский муниципальный район</t>
  </si>
  <si>
    <t>Кигинский муниципальный район</t>
  </si>
  <si>
    <t>итого по Кигинский муниципальный район</t>
  </si>
  <si>
    <t>Краснокамский муниципальный район</t>
  </si>
  <si>
    <t>итого по Краснокамский муниципальный район</t>
  </si>
  <si>
    <t>Кугарчинский муниципальный район</t>
  </si>
  <si>
    <t>итого по Кугарчинский муниципальный район</t>
  </si>
  <si>
    <t>Кушнаренковский муниципальный район</t>
  </si>
  <si>
    <t>итого по Кушнаренковский муниципальный район</t>
  </si>
  <si>
    <t>Куюргазинский муниципальный район</t>
  </si>
  <si>
    <t>итого по Куюргазинский муниципальный район</t>
  </si>
  <si>
    <t>Мелеузовский муниципальный район</t>
  </si>
  <si>
    <t>итого по Мелеузовский муниципальный район</t>
  </si>
  <si>
    <t>Мечетлинский муниципальный район</t>
  </si>
  <si>
    <t>итого по Мечетлинский муниципальный район</t>
  </si>
  <si>
    <t>Мишкинский муниципальный район</t>
  </si>
  <si>
    <t>итого по Мишкинский муниципальный район</t>
  </si>
  <si>
    <t>Миякинский муниципальный район</t>
  </si>
  <si>
    <t>итого по Миякинский муниципальный район</t>
  </si>
  <si>
    <t>Нуримановский муниципальный район</t>
  </si>
  <si>
    <t>итого по Нуримановский муниципальный район</t>
  </si>
  <si>
    <t>Салаватский муниципальный район</t>
  </si>
  <si>
    <t>итого по Салаватский муниципальный район</t>
  </si>
  <si>
    <t>Стерлибашевский муниципальный район</t>
  </si>
  <si>
    <t>итого по Стерлибашевский муниципальный район</t>
  </si>
  <si>
    <t>Стерлитамакский муниципальный район</t>
  </si>
  <si>
    <t>итого по Стерлитамакский муниципальный район</t>
  </si>
  <si>
    <t>Татышлинский муниципальный район</t>
  </si>
  <si>
    <t>итого по Татышлинский муниципальный район</t>
  </si>
  <si>
    <t>Туймазинский муниципальный район</t>
  </si>
  <si>
    <t>итого по Туймазинский муниципальный район</t>
  </si>
  <si>
    <t>Уфимский муниципальный район</t>
  </si>
  <si>
    <t>итого по Уфимский муниципальный район</t>
  </si>
  <si>
    <t>Учалинский муниципальный район</t>
  </si>
  <si>
    <t>итого по Учалинский муниципальный район</t>
  </si>
  <si>
    <t>Федоровский муниципальный район</t>
  </si>
  <si>
    <t>итого по Федоровский муниципальный район</t>
  </si>
  <si>
    <t>Хайбуллинский муниципальный район</t>
  </si>
  <si>
    <t>итого по Хайбуллинский муниципальный район</t>
  </si>
  <si>
    <t>Чекмагушевский муниципальный район</t>
  </si>
  <si>
    <t>итого по Чекмагушевский муниципальный район</t>
  </si>
  <si>
    <t>Чишминский муниципальный район</t>
  </si>
  <si>
    <t>итого по Чишминский муниципальный район</t>
  </si>
  <si>
    <t>Шаранский муниципальный район</t>
  </si>
  <si>
    <t>итого по Шаранский муниципальный район</t>
  </si>
  <si>
    <t>Янаульский муниципальный район</t>
  </si>
  <si>
    <t>итого по Янаульский муниципальный район</t>
  </si>
  <si>
    <t>Начислено за период</t>
  </si>
  <si>
    <t>Оплачено за период</t>
  </si>
  <si>
    <t>Сбор</t>
  </si>
  <si>
    <t>Задолженность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</si>
  <si>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1 месяц 2023 года </t>
    </r>
    <r>
      <rPr>
        <sz val="22"/>
        <color theme="1"/>
        <rFont val="Times New Roman"/>
        <family val="1"/>
        <charset val="204"/>
      </rPr>
      <t>по состоянию на 31.01.2023</t>
    </r>
  </si>
  <si>
    <t>Собрано за аналогичный период в 2022 году</t>
  </si>
  <si>
    <t>итого по город Межгорье</t>
  </si>
  <si>
    <t>город Межгорье</t>
  </si>
  <si>
    <t>98% и выше</t>
  </si>
  <si>
    <t>95-97%</t>
  </si>
  <si>
    <t>94% и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</si>
</sst>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4"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"/>
  <sheetViews>
    <sheetView tabSelected="1" topLeftCell="A52" zoomScale="55" zoomScaleNormal="55" zoomScaleSheetLayoutView="70" workbookViewId="0">
      <selection activeCell="E71" sqref="E71:H72"/>
    </sheetView>
  </sheetViews>
  <sheetFormatPr defaultColWidth="9.140625" defaultRowHeight="15" x14ac:dyDescent="0.25"/>
  <cols>
    <col min="1" max="1" width="12" style="2" customWidth="1"/>
    <col min="2" max="2" width="65.85546875" style="2" bestFit="1" customWidth="1"/>
    <col min="3" max="4" width="49" style="2" hidden="1" customWidth="1"/>
    <col min="5" max="5" width="33.42578125" style="2" customWidth="1"/>
    <col min="6" max="6" width="30.85546875" style="2" customWidth="1"/>
    <col min="7" max="7" width="26.28515625" style="2" customWidth="1"/>
    <col min="8" max="8" width="27.5703125" style="2" customWidth="1"/>
    <col min="9" max="9" width="39.85546875" style="2" customWidth="1"/>
    <col min="10" max="16384" width="9.140625" style="2"/>
  </cols>
  <sheetData>
    <row r="2" spans="1:9" ht="20.100000000000001" customHeight="1" x14ac:dyDescent="0.25">
      <c r="A2" s="29" t="s">
        <v>199</v>
      </c>
      <c r="B2" s="29"/>
      <c r="C2" s="29"/>
      <c r="D2" s="29"/>
      <c r="E2" s="29"/>
      <c r="F2" s="29"/>
      <c r="G2" s="29"/>
      <c r="H2" s="29"/>
      <c r="I2" s="30"/>
    </row>
    <row r="3" spans="1:9" ht="48.75" customHeight="1" x14ac:dyDescent="0.25">
      <c r="A3" s="29"/>
      <c r="B3" s="29"/>
      <c r="C3" s="29"/>
      <c r="D3" s="29"/>
      <c r="E3" s="29"/>
      <c r="F3" s="29"/>
      <c r="G3" s="29"/>
      <c r="H3" s="29"/>
      <c r="I3" s="30"/>
    </row>
    <row r="4" spans="1:9" ht="29.25" customHeight="1" thickBot="1" x14ac:dyDescent="0.3"/>
    <row r="5" spans="1:9" ht="79.5" customHeight="1" thickBot="1" x14ac:dyDescent="0.3">
      <c r="A5" s="31" t="s">
        <v>0</v>
      </c>
      <c r="B5" s="31" t="s">
        <v>4</v>
      </c>
      <c r="C5" s="31" t="s">
        <v>4</v>
      </c>
      <c r="D5" s="17"/>
      <c r="E5" s="21" t="s">
        <v>195</v>
      </c>
      <c r="F5" s="22" t="s">
        <v>196</v>
      </c>
      <c r="G5" s="21" t="s">
        <v>197</v>
      </c>
      <c r="H5" s="9" t="s">
        <v>198</v>
      </c>
      <c r="I5" s="21" t="s">
        <v>200</v>
      </c>
    </row>
    <row r="6" spans="1:9" ht="30" customHeight="1" thickBot="1" x14ac:dyDescent="0.3">
      <c r="A6" s="32"/>
      <c r="B6" s="32"/>
      <c r="C6" s="32"/>
      <c r="D6" s="18"/>
      <c r="E6" s="5" t="s">
        <v>2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30" customHeight="1" x14ac:dyDescent="0.35">
      <c r="A7" s="3">
        <v>1</v>
      </c>
      <c r="B7" s="19" t="s">
        <v>191</v>
      </c>
      <c r="C7" s="19" t="s">
        <v>192</v>
      </c>
      <c r="D7" s="19" t="s">
        <v>60</v>
      </c>
      <c r="E7" s="1">
        <v>239292.15000000002</v>
      </c>
      <c r="F7" s="4">
        <v>312413.44000000006</v>
      </c>
      <c r="G7" s="24">
        <f t="shared" ref="G7:G38" si="0">F7/E7</f>
        <v>1.305573291894448</v>
      </c>
      <c r="H7" s="12">
        <f>E7-F7</f>
        <v>-73121.290000000037</v>
      </c>
      <c r="I7" s="24">
        <v>1.18122253634442</v>
      </c>
    </row>
    <row r="8" spans="1:9" ht="30" customHeight="1" x14ac:dyDescent="0.35">
      <c r="A8" s="3">
        <v>2</v>
      </c>
      <c r="B8" s="19" t="s">
        <v>113</v>
      </c>
      <c r="C8" s="19" t="s">
        <v>114</v>
      </c>
      <c r="D8" s="19" t="s">
        <v>21</v>
      </c>
      <c r="E8" s="1">
        <v>357993.17999999993</v>
      </c>
      <c r="F8" s="4">
        <v>422433.48</v>
      </c>
      <c r="G8" s="24">
        <f t="shared" si="0"/>
        <v>1.1800042671203961</v>
      </c>
      <c r="H8" s="12">
        <f t="shared" ref="H8:H70" si="1">E8-F8</f>
        <v>-64440.300000000047</v>
      </c>
      <c r="I8" s="24">
        <v>1.132664195757819</v>
      </c>
    </row>
    <row r="9" spans="1:9" ht="30" customHeight="1" x14ac:dyDescent="0.35">
      <c r="A9" s="3">
        <v>3</v>
      </c>
      <c r="B9" s="19" t="s">
        <v>161</v>
      </c>
      <c r="C9" s="19" t="s">
        <v>162</v>
      </c>
      <c r="D9" s="19" t="s">
        <v>45</v>
      </c>
      <c r="E9" s="1">
        <v>230722.65</v>
      </c>
      <c r="F9" s="4">
        <v>247607.89000000004</v>
      </c>
      <c r="G9" s="24">
        <f t="shared" si="0"/>
        <v>1.0731841455531135</v>
      </c>
      <c r="H9" s="12">
        <f t="shared" si="1"/>
        <v>-16885.240000000049</v>
      </c>
      <c r="I9" s="24">
        <v>1.1981508563973338</v>
      </c>
    </row>
    <row r="10" spans="1:9" ht="30" customHeight="1" x14ac:dyDescent="0.35">
      <c r="A10" s="3">
        <v>4</v>
      </c>
      <c r="B10" s="19" t="s">
        <v>189</v>
      </c>
      <c r="C10" s="19" t="s">
        <v>190</v>
      </c>
      <c r="D10" s="19" t="s">
        <v>59</v>
      </c>
      <c r="E10" s="1">
        <v>2411372.0099999998</v>
      </c>
      <c r="F10" s="4">
        <v>2491067.4099999992</v>
      </c>
      <c r="G10" s="24">
        <f t="shared" si="0"/>
        <v>1.0330498154865784</v>
      </c>
      <c r="H10" s="12">
        <f t="shared" si="1"/>
        <v>-79695.399999999441</v>
      </c>
      <c r="I10" s="24">
        <v>1.0752494887258044</v>
      </c>
    </row>
    <row r="11" spans="1:9" ht="30" customHeight="1" x14ac:dyDescent="0.35">
      <c r="A11" s="3">
        <v>5</v>
      </c>
      <c r="B11" s="19" t="s">
        <v>121</v>
      </c>
      <c r="C11" s="19" t="s">
        <v>122</v>
      </c>
      <c r="D11" s="19" t="s">
        <v>25</v>
      </c>
      <c r="E11" s="1">
        <v>29986.25</v>
      </c>
      <c r="F11" s="4">
        <v>29824.440000000002</v>
      </c>
      <c r="G11" s="24">
        <f t="shared" si="0"/>
        <v>0.99460386010254709</v>
      </c>
      <c r="H11" s="12">
        <f t="shared" si="1"/>
        <v>161.80999999999767</v>
      </c>
      <c r="I11" s="26">
        <v>0.91360525331047882</v>
      </c>
    </row>
    <row r="12" spans="1:9" ht="30" customHeight="1" x14ac:dyDescent="0.35">
      <c r="A12" s="3">
        <v>6</v>
      </c>
      <c r="B12" s="19" t="s">
        <v>107</v>
      </c>
      <c r="C12" s="19" t="s">
        <v>108</v>
      </c>
      <c r="D12" s="19" t="s">
        <v>18</v>
      </c>
      <c r="E12" s="1">
        <v>7781906.2399999984</v>
      </c>
      <c r="F12" s="4">
        <v>7625484.4199999943</v>
      </c>
      <c r="G12" s="24">
        <f t="shared" si="0"/>
        <v>0.97989929264426556</v>
      </c>
      <c r="H12" s="12">
        <f t="shared" si="1"/>
        <v>156421.82000000402</v>
      </c>
      <c r="I12" s="24">
        <v>1.0685813015248415</v>
      </c>
    </row>
    <row r="13" spans="1:9" ht="30" customHeight="1" x14ac:dyDescent="0.35">
      <c r="A13" s="3">
        <v>7</v>
      </c>
      <c r="B13" s="19" t="s">
        <v>127</v>
      </c>
      <c r="C13" s="19" t="s">
        <v>128</v>
      </c>
      <c r="D13" s="19" t="s">
        <v>28</v>
      </c>
      <c r="E13" s="1">
        <v>298369.34999999998</v>
      </c>
      <c r="F13" s="4">
        <v>290677.55999999988</v>
      </c>
      <c r="G13" s="25">
        <f t="shared" si="0"/>
        <v>0.97422057594052436</v>
      </c>
      <c r="H13" s="12">
        <f t="shared" si="1"/>
        <v>7691.7900000000955</v>
      </c>
      <c r="I13" s="24">
        <v>1.1336314115336479</v>
      </c>
    </row>
    <row r="14" spans="1:9" ht="30" customHeight="1" x14ac:dyDescent="0.35">
      <c r="A14" s="3">
        <v>8</v>
      </c>
      <c r="B14" s="19" t="s">
        <v>117</v>
      </c>
      <c r="C14" s="19" t="s">
        <v>118</v>
      </c>
      <c r="D14" s="19" t="s">
        <v>23</v>
      </c>
      <c r="E14" s="1">
        <v>395987.77000000008</v>
      </c>
      <c r="F14" s="4">
        <v>377148.92000000016</v>
      </c>
      <c r="G14" s="25">
        <f t="shared" si="0"/>
        <v>0.9524256771869497</v>
      </c>
      <c r="H14" s="12">
        <f t="shared" si="1"/>
        <v>18838.849999999919</v>
      </c>
      <c r="I14" s="26">
        <v>0.94175158937116965</v>
      </c>
    </row>
    <row r="15" spans="1:9" ht="30" customHeight="1" x14ac:dyDescent="0.35">
      <c r="A15" s="3">
        <v>9</v>
      </c>
      <c r="B15" s="19" t="s">
        <v>129</v>
      </c>
      <c r="C15" s="19" t="s">
        <v>130</v>
      </c>
      <c r="D15" s="19" t="s">
        <v>29</v>
      </c>
      <c r="E15" s="1">
        <v>4016288.7100000004</v>
      </c>
      <c r="F15" s="4">
        <v>3814434.5100000002</v>
      </c>
      <c r="G15" s="25">
        <f t="shared" si="0"/>
        <v>0.94974111310837506</v>
      </c>
      <c r="H15" s="12">
        <f t="shared" si="1"/>
        <v>201854.20000000019</v>
      </c>
      <c r="I15" s="26">
        <v>0.8135854029750621</v>
      </c>
    </row>
    <row r="16" spans="1:9" ht="30" customHeight="1" x14ac:dyDescent="0.35">
      <c r="A16" s="3">
        <v>10</v>
      </c>
      <c r="B16" s="19" t="s">
        <v>175</v>
      </c>
      <c r="C16" s="19" t="s">
        <v>176</v>
      </c>
      <c r="D16" s="19" t="s">
        <v>52</v>
      </c>
      <c r="E16" s="1">
        <v>147693.44999999998</v>
      </c>
      <c r="F16" s="4">
        <v>139970.66</v>
      </c>
      <c r="G16" s="25">
        <f t="shared" si="0"/>
        <v>0.94771068046687257</v>
      </c>
      <c r="H16" s="12">
        <f t="shared" si="1"/>
        <v>7722.789999999979</v>
      </c>
      <c r="I16" s="26">
        <v>0.78897718549676421</v>
      </c>
    </row>
    <row r="17" spans="1:9" ht="30" customHeight="1" x14ac:dyDescent="0.35">
      <c r="A17" s="3">
        <v>11</v>
      </c>
      <c r="B17" s="19" t="s">
        <v>155</v>
      </c>
      <c r="C17" s="19" t="s">
        <v>156</v>
      </c>
      <c r="D17" s="19" t="s">
        <v>42</v>
      </c>
      <c r="E17" s="1">
        <v>329414.87000000005</v>
      </c>
      <c r="F17" s="4">
        <v>311400.51000000007</v>
      </c>
      <c r="G17" s="25">
        <f t="shared" si="0"/>
        <v>0.94531406551258601</v>
      </c>
      <c r="H17" s="12">
        <f t="shared" si="1"/>
        <v>18014.359999999986</v>
      </c>
      <c r="I17" s="26">
        <v>0.93152701115437053</v>
      </c>
    </row>
    <row r="18" spans="1:9" ht="30" customHeight="1" x14ac:dyDescent="0.35">
      <c r="A18" s="3">
        <v>12</v>
      </c>
      <c r="B18" s="19" t="s">
        <v>202</v>
      </c>
      <c r="C18" s="19" t="s">
        <v>201</v>
      </c>
      <c r="D18" s="19" t="s">
        <v>70</v>
      </c>
      <c r="E18" s="1">
        <v>2284690.8200000003</v>
      </c>
      <c r="F18" s="4">
        <v>2141598.9799999986</v>
      </c>
      <c r="G18" s="26">
        <f t="shared" si="0"/>
        <v>0.93736927607561282</v>
      </c>
      <c r="H18" s="12">
        <f t="shared" si="1"/>
        <v>143091.84000000171</v>
      </c>
      <c r="I18" s="25">
        <v>0.96604944797851411</v>
      </c>
    </row>
    <row r="19" spans="1:9" ht="30" customHeight="1" x14ac:dyDescent="0.35">
      <c r="A19" s="3">
        <v>13</v>
      </c>
      <c r="B19" s="19" t="s">
        <v>133</v>
      </c>
      <c r="C19" s="19" t="s">
        <v>134</v>
      </c>
      <c r="D19" s="19" t="s">
        <v>31</v>
      </c>
      <c r="E19" s="1">
        <v>236093.38999999998</v>
      </c>
      <c r="F19" s="4">
        <v>217353.27999999997</v>
      </c>
      <c r="G19" s="26">
        <f t="shared" si="0"/>
        <v>0.92062416486967291</v>
      </c>
      <c r="H19" s="12">
        <f t="shared" si="1"/>
        <v>18740.110000000015</v>
      </c>
      <c r="I19" s="24">
        <v>1.3840271004622366</v>
      </c>
    </row>
    <row r="20" spans="1:9" ht="30" customHeight="1" x14ac:dyDescent="0.35">
      <c r="A20" s="3">
        <v>14</v>
      </c>
      <c r="B20" s="19" t="s">
        <v>167</v>
      </c>
      <c r="C20" s="19" t="s">
        <v>168</v>
      </c>
      <c r="D20" s="19" t="s">
        <v>48</v>
      </c>
      <c r="E20" s="1">
        <v>312534.46999999997</v>
      </c>
      <c r="F20" s="4">
        <v>287434.3</v>
      </c>
      <c r="G20" s="26">
        <f t="shared" si="0"/>
        <v>0.91968831470013535</v>
      </c>
      <c r="H20" s="12">
        <f t="shared" si="1"/>
        <v>25100.169999999984</v>
      </c>
      <c r="I20" s="24">
        <v>1.106037662690905</v>
      </c>
    </row>
    <row r="21" spans="1:9" ht="30" customHeight="1" x14ac:dyDescent="0.35">
      <c r="A21" s="3">
        <v>15</v>
      </c>
      <c r="B21" s="19" t="s">
        <v>85</v>
      </c>
      <c r="C21" s="19" t="s">
        <v>86</v>
      </c>
      <c r="D21" s="19" t="s">
        <v>69</v>
      </c>
      <c r="E21" s="1">
        <v>179479702.78999969</v>
      </c>
      <c r="F21" s="4">
        <v>164776325.52000082</v>
      </c>
      <c r="G21" s="26">
        <f t="shared" si="0"/>
        <v>0.91807777123855294</v>
      </c>
      <c r="H21" s="12">
        <f t="shared" si="1"/>
        <v>14703377.269998878</v>
      </c>
      <c r="I21" s="24">
        <v>0.98203611347983599</v>
      </c>
    </row>
    <row r="22" spans="1:9" ht="30" customHeight="1" x14ac:dyDescent="0.35">
      <c r="A22" s="3">
        <v>16</v>
      </c>
      <c r="B22" s="19" t="s">
        <v>99</v>
      </c>
      <c r="C22" s="19" t="s">
        <v>100</v>
      </c>
      <c r="D22" s="19" t="s">
        <v>14</v>
      </c>
      <c r="E22" s="1">
        <v>485117.34</v>
      </c>
      <c r="F22" s="4">
        <v>441965.31000000011</v>
      </c>
      <c r="G22" s="26">
        <f t="shared" si="0"/>
        <v>0.91104826308620523</v>
      </c>
      <c r="H22" s="12">
        <f t="shared" si="1"/>
        <v>43152.029999999912</v>
      </c>
      <c r="I22" s="24">
        <v>1.3007483842205503</v>
      </c>
    </row>
    <row r="23" spans="1:9" ht="30" customHeight="1" x14ac:dyDescent="0.35">
      <c r="A23" s="3">
        <v>17</v>
      </c>
      <c r="B23" s="19" t="s">
        <v>115</v>
      </c>
      <c r="C23" s="19" t="s">
        <v>116</v>
      </c>
      <c r="D23" s="19" t="s">
        <v>22</v>
      </c>
      <c r="E23" s="1">
        <v>3134867.2100000018</v>
      </c>
      <c r="F23" s="4">
        <v>2820657.8400000022</v>
      </c>
      <c r="G23" s="26">
        <f t="shared" si="0"/>
        <v>0.89976948018796643</v>
      </c>
      <c r="H23" s="12">
        <f t="shared" si="1"/>
        <v>314209.36999999965</v>
      </c>
      <c r="I23" s="24">
        <v>1.0997851262883158</v>
      </c>
    </row>
    <row r="24" spans="1:9" ht="30" customHeight="1" x14ac:dyDescent="0.35">
      <c r="A24" s="3">
        <v>18</v>
      </c>
      <c r="B24" s="19" t="s">
        <v>79</v>
      </c>
      <c r="C24" s="19" t="s">
        <v>80</v>
      </c>
      <c r="D24" s="19" t="s">
        <v>66</v>
      </c>
      <c r="E24" s="1">
        <v>15164916.130000005</v>
      </c>
      <c r="F24" s="4">
        <v>13557462.129999999</v>
      </c>
      <c r="G24" s="26">
        <f t="shared" si="0"/>
        <v>0.8940017876643539</v>
      </c>
      <c r="H24" s="12">
        <f t="shared" si="1"/>
        <v>1607454.0000000056</v>
      </c>
      <c r="I24" s="24">
        <v>1.1122946600037384</v>
      </c>
    </row>
    <row r="25" spans="1:9" ht="30" customHeight="1" x14ac:dyDescent="0.35">
      <c r="A25" s="3">
        <v>19</v>
      </c>
      <c r="B25" s="19" t="s">
        <v>185</v>
      </c>
      <c r="C25" s="19" t="s">
        <v>186</v>
      </c>
      <c r="D25" s="19" t="s">
        <v>57</v>
      </c>
      <c r="E25" s="1">
        <v>714364.26000000013</v>
      </c>
      <c r="F25" s="4">
        <v>638566.32999999984</v>
      </c>
      <c r="G25" s="26">
        <f t="shared" si="0"/>
        <v>0.89389456577796844</v>
      </c>
      <c r="H25" s="12">
        <f t="shared" si="1"/>
        <v>75797.930000000284</v>
      </c>
      <c r="I25" s="25">
        <v>0.95784266820079011</v>
      </c>
    </row>
    <row r="26" spans="1:9" ht="30" customHeight="1" x14ac:dyDescent="0.35">
      <c r="A26" s="3">
        <v>20</v>
      </c>
      <c r="B26" s="19" t="s">
        <v>89</v>
      </c>
      <c r="C26" s="19" t="s">
        <v>90</v>
      </c>
      <c r="D26" s="19" t="s">
        <v>9</v>
      </c>
      <c r="E26" s="1">
        <v>749358.46</v>
      </c>
      <c r="F26" s="4">
        <v>669135.46</v>
      </c>
      <c r="G26" s="26">
        <f t="shared" si="0"/>
        <v>0.89294442608948454</v>
      </c>
      <c r="H26" s="12">
        <f t="shared" si="1"/>
        <v>80223</v>
      </c>
      <c r="I26" s="24">
        <v>1.3197823205602301</v>
      </c>
    </row>
    <row r="27" spans="1:9" ht="30" customHeight="1" x14ac:dyDescent="0.35">
      <c r="A27" s="3">
        <v>21</v>
      </c>
      <c r="B27" s="19" t="s">
        <v>181</v>
      </c>
      <c r="C27" s="19" t="s">
        <v>182</v>
      </c>
      <c r="D27" s="19" t="s">
        <v>55</v>
      </c>
      <c r="E27" s="1">
        <v>5234766.8499999996</v>
      </c>
      <c r="F27" s="4">
        <v>4672182.5500000017</v>
      </c>
      <c r="G27" s="26">
        <f t="shared" si="0"/>
        <v>0.89252925371451874</v>
      </c>
      <c r="H27" s="12">
        <f t="shared" si="1"/>
        <v>562584.29999999795</v>
      </c>
      <c r="I27" s="24">
        <v>1.0456032704759066</v>
      </c>
    </row>
    <row r="28" spans="1:9" ht="30" customHeight="1" x14ac:dyDescent="0.35">
      <c r="A28" s="3">
        <v>22</v>
      </c>
      <c r="B28" s="19" t="s">
        <v>147</v>
      </c>
      <c r="C28" s="19" t="s">
        <v>148</v>
      </c>
      <c r="D28" s="19" t="s">
        <v>38</v>
      </c>
      <c r="E28" s="1">
        <v>1050964.45</v>
      </c>
      <c r="F28" s="4">
        <v>936550.72000000044</v>
      </c>
      <c r="G28" s="26">
        <f t="shared" si="0"/>
        <v>0.89113453837568002</v>
      </c>
      <c r="H28" s="12">
        <f t="shared" si="1"/>
        <v>114413.72999999952</v>
      </c>
      <c r="I28" s="24">
        <v>1.1460983019278792</v>
      </c>
    </row>
    <row r="29" spans="1:9" ht="30" customHeight="1" x14ac:dyDescent="0.35">
      <c r="A29" s="3">
        <v>23</v>
      </c>
      <c r="B29" s="19" t="s">
        <v>83</v>
      </c>
      <c r="C29" s="19" t="s">
        <v>84</v>
      </c>
      <c r="D29" s="19" t="s">
        <v>68</v>
      </c>
      <c r="E29" s="1">
        <v>40635400.310000077</v>
      </c>
      <c r="F29" s="4">
        <v>36164598.339999974</v>
      </c>
      <c r="G29" s="26">
        <f t="shared" si="0"/>
        <v>0.88997765652871219</v>
      </c>
      <c r="H29" s="12">
        <f t="shared" si="1"/>
        <v>4470801.9700001031</v>
      </c>
      <c r="I29" s="24">
        <v>1.0250982080169828</v>
      </c>
    </row>
    <row r="30" spans="1:9" ht="30" customHeight="1" x14ac:dyDescent="0.35">
      <c r="A30" s="3">
        <v>24</v>
      </c>
      <c r="B30" s="19" t="s">
        <v>111</v>
      </c>
      <c r="C30" s="19" t="s">
        <v>112</v>
      </c>
      <c r="D30" s="19" t="s">
        <v>20</v>
      </c>
      <c r="E30" s="1">
        <v>3415524.4700000021</v>
      </c>
      <c r="F30" s="4">
        <v>3034304.32</v>
      </c>
      <c r="G30" s="26">
        <f t="shared" si="0"/>
        <v>0.88838605802756787</v>
      </c>
      <c r="H30" s="12">
        <f t="shared" si="1"/>
        <v>381220.15000000224</v>
      </c>
      <c r="I30" s="25">
        <v>0.95695342153805463</v>
      </c>
    </row>
    <row r="31" spans="1:9" ht="30" customHeight="1" x14ac:dyDescent="0.35">
      <c r="A31" s="3">
        <v>25</v>
      </c>
      <c r="B31" s="19" t="s">
        <v>73</v>
      </c>
      <c r="C31" s="19" t="s">
        <v>74</v>
      </c>
      <c r="D31" s="19" t="s">
        <v>63</v>
      </c>
      <c r="E31" s="1">
        <v>9287513.1500000097</v>
      </c>
      <c r="F31" s="4">
        <v>8242673.3499999978</v>
      </c>
      <c r="G31" s="26">
        <f t="shared" si="0"/>
        <v>0.88750058458867309</v>
      </c>
      <c r="H31" s="12">
        <f t="shared" si="1"/>
        <v>1044839.8000000119</v>
      </c>
      <c r="I31" s="24">
        <v>0.9856533582072341</v>
      </c>
    </row>
    <row r="32" spans="1:9" ht="30" customHeight="1" x14ac:dyDescent="0.35">
      <c r="A32" s="3">
        <v>26</v>
      </c>
      <c r="B32" s="19" t="s">
        <v>103</v>
      </c>
      <c r="C32" s="19" t="s">
        <v>104</v>
      </c>
      <c r="D32" s="19" t="s">
        <v>16</v>
      </c>
      <c r="E32" s="1">
        <v>9424427.6100000013</v>
      </c>
      <c r="F32" s="4">
        <v>8351116.6599999955</v>
      </c>
      <c r="G32" s="26">
        <f t="shared" si="0"/>
        <v>0.88611393769302815</v>
      </c>
      <c r="H32" s="12">
        <f t="shared" si="1"/>
        <v>1073310.9500000058</v>
      </c>
      <c r="I32" s="25">
        <v>0.9675639725234173</v>
      </c>
    </row>
    <row r="33" spans="1:9" ht="30" customHeight="1" x14ac:dyDescent="0.35">
      <c r="A33" s="3">
        <v>27</v>
      </c>
      <c r="B33" s="19" t="s">
        <v>77</v>
      </c>
      <c r="C33" s="19" t="s">
        <v>78</v>
      </c>
      <c r="D33" s="19" t="s">
        <v>65</v>
      </c>
      <c r="E33" s="1">
        <v>15557501.200000001</v>
      </c>
      <c r="F33" s="4">
        <v>13701876.370000005</v>
      </c>
      <c r="G33" s="26">
        <f t="shared" si="0"/>
        <v>0.88072475096450609</v>
      </c>
      <c r="H33" s="12">
        <f t="shared" si="1"/>
        <v>1855624.8299999963</v>
      </c>
      <c r="I33" s="25">
        <v>0.97122115742204584</v>
      </c>
    </row>
    <row r="34" spans="1:9" ht="30" customHeight="1" x14ac:dyDescent="0.35">
      <c r="A34" s="3">
        <v>28</v>
      </c>
      <c r="B34" s="19" t="s">
        <v>125</v>
      </c>
      <c r="C34" s="19" t="s">
        <v>126</v>
      </c>
      <c r="D34" s="19" t="s">
        <v>27</v>
      </c>
      <c r="E34" s="1">
        <v>1510427.44</v>
      </c>
      <c r="F34" s="4">
        <v>1326260.6300000004</v>
      </c>
      <c r="G34" s="26">
        <f t="shared" si="0"/>
        <v>0.87806974031139184</v>
      </c>
      <c r="H34" s="12">
        <f t="shared" si="1"/>
        <v>184166.80999999959</v>
      </c>
      <c r="I34" s="25">
        <v>0.96095192971852839</v>
      </c>
    </row>
    <row r="35" spans="1:9" ht="30" customHeight="1" x14ac:dyDescent="0.35">
      <c r="A35" s="3">
        <v>29</v>
      </c>
      <c r="B35" s="19" t="s">
        <v>81</v>
      </c>
      <c r="C35" s="19" t="s">
        <v>82</v>
      </c>
      <c r="D35" s="19" t="s">
        <v>67</v>
      </c>
      <c r="E35" s="1">
        <v>5726081.7999999952</v>
      </c>
      <c r="F35" s="4">
        <v>5010243.8599999985</v>
      </c>
      <c r="G35" s="26">
        <f t="shared" si="0"/>
        <v>0.87498642789210634</v>
      </c>
      <c r="H35" s="12">
        <f t="shared" si="1"/>
        <v>715837.93999999668</v>
      </c>
      <c r="I35" s="24">
        <v>1.3881292189013539</v>
      </c>
    </row>
    <row r="36" spans="1:9" ht="30" customHeight="1" x14ac:dyDescent="0.35">
      <c r="A36" s="3">
        <v>30</v>
      </c>
      <c r="B36" s="19" t="s">
        <v>143</v>
      </c>
      <c r="C36" s="19" t="s">
        <v>144</v>
      </c>
      <c r="D36" s="19" t="s">
        <v>36</v>
      </c>
      <c r="E36" s="1">
        <v>900839.11999999988</v>
      </c>
      <c r="F36" s="4">
        <v>787314.3400000002</v>
      </c>
      <c r="G36" s="26">
        <f t="shared" si="0"/>
        <v>0.87397885207294312</v>
      </c>
      <c r="H36" s="12">
        <f t="shared" si="1"/>
        <v>113524.77999999968</v>
      </c>
      <c r="I36" s="24">
        <v>1.2281805870095768</v>
      </c>
    </row>
    <row r="37" spans="1:9" ht="30" customHeight="1" x14ac:dyDescent="0.35">
      <c r="A37" s="3">
        <v>31</v>
      </c>
      <c r="B37" s="19" t="s">
        <v>177</v>
      </c>
      <c r="C37" s="19" t="s">
        <v>178</v>
      </c>
      <c r="D37" s="19" t="s">
        <v>53</v>
      </c>
      <c r="E37" s="1">
        <v>11843005.67999999</v>
      </c>
      <c r="F37" s="4">
        <v>10317355.000000002</v>
      </c>
      <c r="G37" s="26">
        <f t="shared" si="0"/>
        <v>0.87117707098828401</v>
      </c>
      <c r="H37" s="12">
        <f t="shared" si="1"/>
        <v>1525650.6799999885</v>
      </c>
      <c r="I37" s="26">
        <v>0.78996031479264561</v>
      </c>
    </row>
    <row r="38" spans="1:9" ht="30" customHeight="1" x14ac:dyDescent="0.35">
      <c r="A38" s="3">
        <v>32</v>
      </c>
      <c r="B38" s="19" t="s">
        <v>95</v>
      </c>
      <c r="C38" s="19" t="s">
        <v>96</v>
      </c>
      <c r="D38" s="19" t="s">
        <v>12</v>
      </c>
      <c r="E38" s="1">
        <v>334898.46000000002</v>
      </c>
      <c r="F38" s="4">
        <v>290451.11000000004</v>
      </c>
      <c r="G38" s="26">
        <f t="shared" si="0"/>
        <v>0.86728111559545551</v>
      </c>
      <c r="H38" s="12">
        <f t="shared" si="1"/>
        <v>44447.349999999977</v>
      </c>
      <c r="I38" s="24">
        <v>1.4247050761627955</v>
      </c>
    </row>
    <row r="39" spans="1:9" ht="30" customHeight="1" x14ac:dyDescent="0.35">
      <c r="A39" s="3">
        <v>33</v>
      </c>
      <c r="B39" s="19" t="s">
        <v>123</v>
      </c>
      <c r="C39" s="19" t="s">
        <v>124</v>
      </c>
      <c r="D39" s="19" t="s">
        <v>26</v>
      </c>
      <c r="E39" s="1">
        <v>582523.21999999986</v>
      </c>
      <c r="F39" s="4">
        <v>503810.37</v>
      </c>
      <c r="G39" s="26">
        <f t="shared" ref="G39:G70" si="2">F39/E39</f>
        <v>0.86487603017781867</v>
      </c>
      <c r="H39" s="12">
        <f t="shared" si="1"/>
        <v>78712.84999999986</v>
      </c>
      <c r="I39" s="25">
        <v>0.95914494695179486</v>
      </c>
    </row>
    <row r="40" spans="1:9" ht="30" customHeight="1" x14ac:dyDescent="0.35">
      <c r="A40" s="3">
        <v>34</v>
      </c>
      <c r="B40" s="19" t="s">
        <v>141</v>
      </c>
      <c r="C40" s="19" t="s">
        <v>142</v>
      </c>
      <c r="D40" s="19" t="s">
        <v>35</v>
      </c>
      <c r="E40" s="1">
        <v>9315762.1700000018</v>
      </c>
      <c r="F40" s="4">
        <v>8056702.799999998</v>
      </c>
      <c r="G40" s="26">
        <f t="shared" si="2"/>
        <v>0.86484633817138301</v>
      </c>
      <c r="H40" s="12">
        <f t="shared" si="1"/>
        <v>1259059.3700000038</v>
      </c>
      <c r="I40" s="24">
        <v>1.0610678602400074</v>
      </c>
    </row>
    <row r="41" spans="1:9" ht="30" customHeight="1" x14ac:dyDescent="0.35">
      <c r="A41" s="3">
        <v>35</v>
      </c>
      <c r="B41" s="19" t="s">
        <v>75</v>
      </c>
      <c r="C41" s="19" t="s">
        <v>76</v>
      </c>
      <c r="D41" s="19" t="s">
        <v>64</v>
      </c>
      <c r="E41" s="1">
        <v>19565565.839999955</v>
      </c>
      <c r="F41" s="4">
        <v>16803291.279999997</v>
      </c>
      <c r="G41" s="26">
        <f t="shared" si="2"/>
        <v>0.85881959241103323</v>
      </c>
      <c r="H41" s="12">
        <f t="shared" si="1"/>
        <v>2762274.5599999577</v>
      </c>
      <c r="I41" s="24">
        <v>1.0000323891117109</v>
      </c>
    </row>
    <row r="42" spans="1:9" ht="30" customHeight="1" x14ac:dyDescent="0.35">
      <c r="A42" s="3">
        <v>36</v>
      </c>
      <c r="B42" s="19" t="s">
        <v>131</v>
      </c>
      <c r="C42" s="19" t="s">
        <v>132</v>
      </c>
      <c r="D42" s="19" t="s">
        <v>30</v>
      </c>
      <c r="E42" s="1">
        <v>169436.20000000007</v>
      </c>
      <c r="F42" s="4">
        <v>144237.6</v>
      </c>
      <c r="G42" s="26">
        <f t="shared" si="2"/>
        <v>0.85127971472448005</v>
      </c>
      <c r="H42" s="12">
        <f t="shared" si="1"/>
        <v>25198.600000000064</v>
      </c>
      <c r="I42" s="26">
        <v>0.80599179415346967</v>
      </c>
    </row>
    <row r="43" spans="1:9" ht="30" customHeight="1" x14ac:dyDescent="0.35">
      <c r="A43" s="3">
        <v>37</v>
      </c>
      <c r="B43" s="19" t="s">
        <v>139</v>
      </c>
      <c r="C43" s="19" t="s">
        <v>140</v>
      </c>
      <c r="D43" s="19" t="s">
        <v>34</v>
      </c>
      <c r="E43" s="1">
        <v>434774.84000000008</v>
      </c>
      <c r="F43" s="4">
        <v>369716.10999999993</v>
      </c>
      <c r="G43" s="26">
        <f t="shared" si="2"/>
        <v>0.85036224727263399</v>
      </c>
      <c r="H43" s="12">
        <f t="shared" si="1"/>
        <v>65058.730000000156</v>
      </c>
      <c r="I43" s="25">
        <v>0.95171575727281776</v>
      </c>
    </row>
    <row r="44" spans="1:9" ht="30" customHeight="1" x14ac:dyDescent="0.35">
      <c r="A44" s="3">
        <v>38</v>
      </c>
      <c r="B44" s="19" t="s">
        <v>137</v>
      </c>
      <c r="C44" s="19" t="s">
        <v>138</v>
      </c>
      <c r="D44" s="19" t="s">
        <v>33</v>
      </c>
      <c r="E44" s="1">
        <v>986474.19000000053</v>
      </c>
      <c r="F44" s="4">
        <v>838762.16999999981</v>
      </c>
      <c r="G44" s="26">
        <f t="shared" si="2"/>
        <v>0.85026266120556016</v>
      </c>
      <c r="H44" s="12">
        <f t="shared" si="1"/>
        <v>147712.02000000072</v>
      </c>
      <c r="I44" s="24">
        <v>1.2483948255509623</v>
      </c>
    </row>
    <row r="45" spans="1:9" ht="30" customHeight="1" x14ac:dyDescent="0.35">
      <c r="A45" s="3">
        <v>39</v>
      </c>
      <c r="B45" s="19" t="s">
        <v>153</v>
      </c>
      <c r="C45" s="19" t="s">
        <v>154</v>
      </c>
      <c r="D45" s="19" t="s">
        <v>41</v>
      </c>
      <c r="E45" s="1">
        <v>497839.62999999989</v>
      </c>
      <c r="F45" s="4">
        <v>422532.95000000007</v>
      </c>
      <c r="G45" s="26">
        <f t="shared" si="2"/>
        <v>0.84873305485945372</v>
      </c>
      <c r="H45" s="12">
        <f t="shared" si="1"/>
        <v>75306.679999999818</v>
      </c>
      <c r="I45" s="26">
        <v>0.81010339886471217</v>
      </c>
    </row>
    <row r="46" spans="1:9" ht="30" customHeight="1" x14ac:dyDescent="0.35">
      <c r="A46" s="3">
        <v>40</v>
      </c>
      <c r="B46" s="19" t="s">
        <v>179</v>
      </c>
      <c r="C46" s="19" t="s">
        <v>180</v>
      </c>
      <c r="D46" s="19" t="s">
        <v>54</v>
      </c>
      <c r="E46" s="1">
        <v>4236695.6700000037</v>
      </c>
      <c r="F46" s="4">
        <v>3590074.1999999974</v>
      </c>
      <c r="G46" s="26">
        <f t="shared" si="2"/>
        <v>0.84737599290439336</v>
      </c>
      <c r="H46" s="12">
        <f t="shared" si="1"/>
        <v>646621.47000000626</v>
      </c>
      <c r="I46" s="24">
        <v>1.1145243563445451</v>
      </c>
    </row>
    <row r="47" spans="1:9" ht="30" customHeight="1" x14ac:dyDescent="0.35">
      <c r="A47" s="3">
        <v>41</v>
      </c>
      <c r="B47" s="19" t="s">
        <v>165</v>
      </c>
      <c r="C47" s="19" t="s">
        <v>166</v>
      </c>
      <c r="D47" s="19" t="s">
        <v>47</v>
      </c>
      <c r="E47" s="1">
        <v>217943.39</v>
      </c>
      <c r="F47" s="4">
        <v>184020.55000000005</v>
      </c>
      <c r="G47" s="26">
        <f t="shared" si="2"/>
        <v>0.84435022323916331</v>
      </c>
      <c r="H47" s="12">
        <f t="shared" si="1"/>
        <v>33922.839999999967</v>
      </c>
      <c r="I47" s="26">
        <v>0.90286468767840145</v>
      </c>
    </row>
    <row r="48" spans="1:9" ht="30" customHeight="1" x14ac:dyDescent="0.35">
      <c r="A48" s="3">
        <v>42</v>
      </c>
      <c r="B48" s="19" t="s">
        <v>193</v>
      </c>
      <c r="C48" s="19" t="s">
        <v>194</v>
      </c>
      <c r="D48" s="19" t="s">
        <v>61</v>
      </c>
      <c r="E48" s="1">
        <v>2500813.689999999</v>
      </c>
      <c r="F48" s="4">
        <v>2104322.1699999995</v>
      </c>
      <c r="G48" s="26">
        <f t="shared" si="2"/>
        <v>0.84145499459417961</v>
      </c>
      <c r="H48" s="12">
        <f t="shared" si="1"/>
        <v>396491.51999999955</v>
      </c>
      <c r="I48" s="26">
        <v>0.93052578876740155</v>
      </c>
    </row>
    <row r="49" spans="1:9" ht="30" customHeight="1" x14ac:dyDescent="0.35">
      <c r="A49" s="3">
        <v>43</v>
      </c>
      <c r="B49" s="19" t="s">
        <v>105</v>
      </c>
      <c r="C49" s="19" t="s">
        <v>106</v>
      </c>
      <c r="D49" s="19" t="s">
        <v>17</v>
      </c>
      <c r="E49" s="1">
        <v>175387.89</v>
      </c>
      <c r="F49" s="4">
        <v>147523.52000000002</v>
      </c>
      <c r="G49" s="26">
        <f t="shared" si="2"/>
        <v>0.84112717246327562</v>
      </c>
      <c r="H49" s="12">
        <f t="shared" si="1"/>
        <v>27864.369999999995</v>
      </c>
      <c r="I49" s="24">
        <v>2.2799148838449268</v>
      </c>
    </row>
    <row r="50" spans="1:9" ht="30" customHeight="1" x14ac:dyDescent="0.35">
      <c r="A50" s="3">
        <v>44</v>
      </c>
      <c r="B50" s="19" t="s">
        <v>173</v>
      </c>
      <c r="C50" s="19" t="s">
        <v>174</v>
      </c>
      <c r="D50" s="19" t="s">
        <v>51</v>
      </c>
      <c r="E50" s="1">
        <v>2598446.5999999992</v>
      </c>
      <c r="F50" s="4">
        <v>2175632.36</v>
      </c>
      <c r="G50" s="26">
        <f t="shared" si="2"/>
        <v>0.83728192066752516</v>
      </c>
      <c r="H50" s="12">
        <f t="shared" si="1"/>
        <v>422814.23999999929</v>
      </c>
      <c r="I50" s="26">
        <v>0.75245739599419059</v>
      </c>
    </row>
    <row r="51" spans="1:9" ht="30" customHeight="1" x14ac:dyDescent="0.35">
      <c r="A51" s="3">
        <v>45</v>
      </c>
      <c r="B51" s="19" t="s">
        <v>157</v>
      </c>
      <c r="C51" s="19" t="s">
        <v>158</v>
      </c>
      <c r="D51" s="19" t="s">
        <v>43</v>
      </c>
      <c r="E51" s="1">
        <v>288212.29999999993</v>
      </c>
      <c r="F51" s="4">
        <v>237858.68999999997</v>
      </c>
      <c r="G51" s="26">
        <f t="shared" si="2"/>
        <v>0.82528986445061514</v>
      </c>
      <c r="H51" s="12">
        <f t="shared" si="1"/>
        <v>50353.609999999957</v>
      </c>
      <c r="I51" s="24">
        <v>1.8677026361016498</v>
      </c>
    </row>
    <row r="52" spans="1:9" ht="30" customHeight="1" x14ac:dyDescent="0.35">
      <c r="A52" s="3">
        <v>46</v>
      </c>
      <c r="B52" s="19" t="s">
        <v>183</v>
      </c>
      <c r="C52" s="19" t="s">
        <v>184</v>
      </c>
      <c r="D52" s="19" t="s">
        <v>56</v>
      </c>
      <c r="E52" s="1">
        <v>287155.98999999987</v>
      </c>
      <c r="F52" s="4">
        <v>236158.01000000004</v>
      </c>
      <c r="G52" s="26">
        <f t="shared" si="2"/>
        <v>0.82240321715037235</v>
      </c>
      <c r="H52" s="12">
        <f t="shared" si="1"/>
        <v>50997.979999999836</v>
      </c>
      <c r="I52" s="25">
        <v>0.95990833789500274</v>
      </c>
    </row>
    <row r="53" spans="1:9" ht="30" customHeight="1" x14ac:dyDescent="0.35">
      <c r="A53" s="3">
        <v>47</v>
      </c>
      <c r="B53" s="19" t="s">
        <v>91</v>
      </c>
      <c r="C53" s="19" t="s">
        <v>92</v>
      </c>
      <c r="D53" s="19" t="s">
        <v>10</v>
      </c>
      <c r="E53" s="1">
        <v>167576.18000000002</v>
      </c>
      <c r="F53" s="4">
        <v>137240.48000000001</v>
      </c>
      <c r="G53" s="26">
        <f t="shared" si="2"/>
        <v>0.81897367513688402</v>
      </c>
      <c r="H53" s="12">
        <f t="shared" si="1"/>
        <v>30335.700000000012</v>
      </c>
      <c r="I53" s="24">
        <v>0.9800616824562427</v>
      </c>
    </row>
    <row r="54" spans="1:9" ht="30" customHeight="1" x14ac:dyDescent="0.35">
      <c r="A54" s="3">
        <v>48</v>
      </c>
      <c r="B54" s="19" t="s">
        <v>71</v>
      </c>
      <c r="C54" s="19" t="s">
        <v>72</v>
      </c>
      <c r="D54" s="19" t="s">
        <v>62</v>
      </c>
      <c r="E54" s="1">
        <v>2321804.4999999995</v>
      </c>
      <c r="F54" s="4">
        <v>1900809.0800000003</v>
      </c>
      <c r="G54" s="26">
        <f t="shared" si="2"/>
        <v>0.81867748985756583</v>
      </c>
      <c r="H54" s="12">
        <f t="shared" si="1"/>
        <v>420995.41999999923</v>
      </c>
      <c r="I54" s="24">
        <v>1.0084226947248043</v>
      </c>
    </row>
    <row r="55" spans="1:9" ht="30" customHeight="1" x14ac:dyDescent="0.35">
      <c r="A55" s="3">
        <v>49</v>
      </c>
      <c r="B55" s="19" t="s">
        <v>97</v>
      </c>
      <c r="C55" s="19" t="s">
        <v>98</v>
      </c>
      <c r="D55" s="19" t="s">
        <v>13</v>
      </c>
      <c r="E55" s="1">
        <v>1229722.399999999</v>
      </c>
      <c r="F55" s="4">
        <v>1002600.1900000004</v>
      </c>
      <c r="G55" s="26">
        <f t="shared" si="2"/>
        <v>0.81530611298940414</v>
      </c>
      <c r="H55" s="12">
        <f t="shared" si="1"/>
        <v>227122.20999999857</v>
      </c>
      <c r="I55" s="26">
        <v>0.75866025624303679</v>
      </c>
    </row>
    <row r="56" spans="1:9" ht="30" customHeight="1" x14ac:dyDescent="0.35">
      <c r="A56" s="3">
        <v>50</v>
      </c>
      <c r="B56" s="19" t="s">
        <v>151</v>
      </c>
      <c r="C56" s="19" t="s">
        <v>152</v>
      </c>
      <c r="D56" s="19" t="s">
        <v>40</v>
      </c>
      <c r="E56" s="1">
        <v>546675.12999999989</v>
      </c>
      <c r="F56" s="4">
        <v>445199.56999999983</v>
      </c>
      <c r="G56" s="26">
        <f t="shared" si="2"/>
        <v>0.81437684937304522</v>
      </c>
      <c r="H56" s="12">
        <f t="shared" si="1"/>
        <v>101475.56000000006</v>
      </c>
      <c r="I56" s="24">
        <v>0.98430141564674833</v>
      </c>
    </row>
    <row r="57" spans="1:9" ht="30" customHeight="1" x14ac:dyDescent="0.35">
      <c r="A57" s="3">
        <v>51</v>
      </c>
      <c r="B57" s="19" t="s">
        <v>187</v>
      </c>
      <c r="C57" s="19" t="s">
        <v>188</v>
      </c>
      <c r="D57" s="19" t="s">
        <v>58</v>
      </c>
      <c r="E57" s="1">
        <v>550989.09000000008</v>
      </c>
      <c r="F57" s="4">
        <v>448227.4200000001</v>
      </c>
      <c r="G57" s="26">
        <f t="shared" si="2"/>
        <v>0.81349599862313071</v>
      </c>
      <c r="H57" s="12">
        <f t="shared" si="1"/>
        <v>102761.66999999998</v>
      </c>
      <c r="I57" s="26">
        <v>0.79750674856440085</v>
      </c>
    </row>
    <row r="58" spans="1:9" ht="30" customHeight="1" x14ac:dyDescent="0.35">
      <c r="A58" s="3">
        <v>52</v>
      </c>
      <c r="B58" s="19" t="s">
        <v>159</v>
      </c>
      <c r="C58" s="19" t="s">
        <v>160</v>
      </c>
      <c r="D58" s="19" t="s">
        <v>44</v>
      </c>
      <c r="E58" s="1">
        <v>7595689.4700000063</v>
      </c>
      <c r="F58" s="4">
        <v>6109278.7000000058</v>
      </c>
      <c r="G58" s="26">
        <f t="shared" si="2"/>
        <v>0.80430864428163629</v>
      </c>
      <c r="H58" s="12">
        <f t="shared" si="1"/>
        <v>1486410.7700000005</v>
      </c>
      <c r="I58" s="24">
        <v>1.0426241842960544</v>
      </c>
    </row>
    <row r="59" spans="1:9" ht="30" customHeight="1" x14ac:dyDescent="0.35">
      <c r="A59" s="3">
        <v>53</v>
      </c>
      <c r="B59" s="19" t="s">
        <v>171</v>
      </c>
      <c r="C59" s="19" t="s">
        <v>172</v>
      </c>
      <c r="D59" s="19" t="s">
        <v>50</v>
      </c>
      <c r="E59" s="1">
        <v>199211.07999999993</v>
      </c>
      <c r="F59" s="4">
        <v>156969.62</v>
      </c>
      <c r="G59" s="26">
        <f t="shared" si="2"/>
        <v>0.78795627231176124</v>
      </c>
      <c r="H59" s="12">
        <f t="shared" si="1"/>
        <v>42241.459999999934</v>
      </c>
      <c r="I59" s="24">
        <v>1.0065621061611796</v>
      </c>
    </row>
    <row r="60" spans="1:9" ht="30" customHeight="1" x14ac:dyDescent="0.35">
      <c r="A60" s="3">
        <v>54</v>
      </c>
      <c r="B60" s="19" t="s">
        <v>93</v>
      </c>
      <c r="C60" s="19" t="s">
        <v>94</v>
      </c>
      <c r="D60" s="19" t="s">
        <v>11</v>
      </c>
      <c r="E60" s="1">
        <v>88220.040000000008</v>
      </c>
      <c r="F60" s="4">
        <v>69142.249999999985</v>
      </c>
      <c r="G60" s="26">
        <f t="shared" si="2"/>
        <v>0.78374766096229354</v>
      </c>
      <c r="H60" s="12">
        <f t="shared" si="1"/>
        <v>19077.790000000023</v>
      </c>
      <c r="I60" s="24">
        <v>1.5405524429804038</v>
      </c>
    </row>
    <row r="61" spans="1:9" ht="30" customHeight="1" x14ac:dyDescent="0.35">
      <c r="A61" s="3">
        <v>55</v>
      </c>
      <c r="B61" s="19" t="s">
        <v>109</v>
      </c>
      <c r="C61" s="19" t="s">
        <v>110</v>
      </c>
      <c r="D61" s="19" t="s">
        <v>19</v>
      </c>
      <c r="E61" s="1">
        <v>319231.85999999993</v>
      </c>
      <c r="F61" s="4">
        <v>248185.73999999996</v>
      </c>
      <c r="G61" s="26">
        <f t="shared" si="2"/>
        <v>0.77744664959192988</v>
      </c>
      <c r="H61" s="12">
        <f t="shared" si="1"/>
        <v>71046.119999999966</v>
      </c>
      <c r="I61" s="26">
        <v>0.84607875726957193</v>
      </c>
    </row>
    <row r="62" spans="1:9" ht="30" customHeight="1" x14ac:dyDescent="0.35">
      <c r="A62" s="3">
        <v>56</v>
      </c>
      <c r="B62" s="19" t="s">
        <v>169</v>
      </c>
      <c r="C62" s="19" t="s">
        <v>170</v>
      </c>
      <c r="D62" s="19" t="s">
        <v>49</v>
      </c>
      <c r="E62" s="1">
        <v>428617.04000000004</v>
      </c>
      <c r="F62" s="4">
        <v>329157.71999999997</v>
      </c>
      <c r="G62" s="26">
        <f t="shared" si="2"/>
        <v>0.76795294932744607</v>
      </c>
      <c r="H62" s="12">
        <f t="shared" si="1"/>
        <v>99459.320000000065</v>
      </c>
      <c r="I62" s="24">
        <v>1.4523586352084035</v>
      </c>
    </row>
    <row r="63" spans="1:9" ht="30" customHeight="1" x14ac:dyDescent="0.35">
      <c r="A63" s="3">
        <v>57</v>
      </c>
      <c r="B63" s="19" t="s">
        <v>145</v>
      </c>
      <c r="C63" s="19" t="s">
        <v>146</v>
      </c>
      <c r="D63" s="19" t="s">
        <v>37</v>
      </c>
      <c r="E63" s="1">
        <v>137623.21999999997</v>
      </c>
      <c r="F63" s="4">
        <v>103890.81999999999</v>
      </c>
      <c r="G63" s="26">
        <f t="shared" si="2"/>
        <v>0.75489310597441339</v>
      </c>
      <c r="H63" s="12">
        <f t="shared" si="1"/>
        <v>33732.39999999998</v>
      </c>
      <c r="I63" s="25">
        <v>0.96137238525760305</v>
      </c>
    </row>
    <row r="64" spans="1:9" ht="30" customHeight="1" x14ac:dyDescent="0.35">
      <c r="A64" s="3">
        <v>58</v>
      </c>
      <c r="B64" s="19" t="s">
        <v>119</v>
      </c>
      <c r="C64" s="19" t="s">
        <v>120</v>
      </c>
      <c r="D64" s="19" t="s">
        <v>24</v>
      </c>
      <c r="E64" s="1">
        <v>222143.44</v>
      </c>
      <c r="F64" s="4">
        <v>167525.58000000007</v>
      </c>
      <c r="G64" s="26">
        <f t="shared" si="2"/>
        <v>0.75413246504150688</v>
      </c>
      <c r="H64" s="12">
        <f t="shared" si="1"/>
        <v>54617.859999999928</v>
      </c>
      <c r="I64" s="26">
        <v>0.88761871517685142</v>
      </c>
    </row>
    <row r="65" spans="1:9" ht="30" customHeight="1" x14ac:dyDescent="0.35">
      <c r="A65" s="3">
        <v>59</v>
      </c>
      <c r="B65" s="19" t="s">
        <v>163</v>
      </c>
      <c r="C65" s="19" t="s">
        <v>164</v>
      </c>
      <c r="D65" s="19" t="s">
        <v>46</v>
      </c>
      <c r="E65" s="1">
        <v>188353.5</v>
      </c>
      <c r="F65" s="4">
        <v>135377.60000000001</v>
      </c>
      <c r="G65" s="26">
        <f t="shared" si="2"/>
        <v>0.71874215238899197</v>
      </c>
      <c r="H65" s="12">
        <f t="shared" si="1"/>
        <v>52975.899999999994</v>
      </c>
      <c r="I65" s="26">
        <v>0.89940011945109688</v>
      </c>
    </row>
    <row r="66" spans="1:9" ht="30" customHeight="1" x14ac:dyDescent="0.35">
      <c r="A66" s="3">
        <v>60</v>
      </c>
      <c r="B66" s="20" t="s">
        <v>101</v>
      </c>
      <c r="C66" s="19" t="s">
        <v>102</v>
      </c>
      <c r="D66" s="19" t="s">
        <v>15</v>
      </c>
      <c r="E66" s="1">
        <v>93644.86</v>
      </c>
      <c r="F66" s="4">
        <v>63850.860000000008</v>
      </c>
      <c r="G66" s="26">
        <f t="shared" si="2"/>
        <v>0.68184051959712477</v>
      </c>
      <c r="H66" s="12">
        <f t="shared" si="1"/>
        <v>29793.999999999993</v>
      </c>
      <c r="I66" s="24">
        <v>1.9828085420397239</v>
      </c>
    </row>
    <row r="67" spans="1:9" ht="30" customHeight="1" x14ac:dyDescent="0.35">
      <c r="A67" s="3">
        <v>61</v>
      </c>
      <c r="B67" s="19" t="s">
        <v>87</v>
      </c>
      <c r="C67" s="19" t="s">
        <v>88</v>
      </c>
      <c r="D67" s="19" t="s">
        <v>8</v>
      </c>
      <c r="E67" s="1">
        <v>565057.67000000004</v>
      </c>
      <c r="F67" s="4">
        <v>382986.46</v>
      </c>
      <c r="G67" s="26">
        <f t="shared" si="2"/>
        <v>0.67778295974639191</v>
      </c>
      <c r="H67" s="12">
        <f t="shared" si="1"/>
        <v>182071.21000000002</v>
      </c>
      <c r="I67" s="24">
        <v>1.030044480595766</v>
      </c>
    </row>
    <row r="68" spans="1:9" ht="30" customHeight="1" x14ac:dyDescent="0.35">
      <c r="A68" s="3">
        <v>62</v>
      </c>
      <c r="B68" s="19" t="s">
        <v>149</v>
      </c>
      <c r="C68" s="19" t="s">
        <v>150</v>
      </c>
      <c r="D68" s="19" t="s">
        <v>39</v>
      </c>
      <c r="E68" s="1">
        <v>155845.57999999999</v>
      </c>
      <c r="F68" s="4">
        <v>99091.26999999999</v>
      </c>
      <c r="G68" s="26">
        <f t="shared" si="2"/>
        <v>0.63582983874165699</v>
      </c>
      <c r="H68" s="12">
        <f t="shared" si="1"/>
        <v>56754.31</v>
      </c>
      <c r="I68" s="24">
        <v>1.2561941091047104</v>
      </c>
    </row>
    <row r="69" spans="1:9" ht="30" customHeight="1" x14ac:dyDescent="0.35">
      <c r="A69" s="3">
        <v>63</v>
      </c>
      <c r="B69" s="19" t="s">
        <v>135</v>
      </c>
      <c r="C69" s="19" t="s">
        <v>136</v>
      </c>
      <c r="D69" s="19" t="s">
        <v>32</v>
      </c>
      <c r="E69" s="1">
        <v>140071.84999999998</v>
      </c>
      <c r="F69" s="4">
        <v>83465.810000000012</v>
      </c>
      <c r="G69" s="26">
        <f t="shared" si="2"/>
        <v>0.59587854376164817</v>
      </c>
      <c r="H69" s="12">
        <f t="shared" si="1"/>
        <v>56606.039999999964</v>
      </c>
      <c r="I69" s="24">
        <v>2.9738628406680458</v>
      </c>
    </row>
    <row r="70" spans="1:9" s="8" customFormat="1" ht="53.25" customHeight="1" x14ac:dyDescent="0.25">
      <c r="A70" s="27" t="s">
        <v>1</v>
      </c>
      <c r="B70" s="28"/>
      <c r="C70" s="15"/>
      <c r="D70" s="15"/>
      <c r="E70" s="14">
        <f>SUM(E7:E69)</f>
        <v>380529530.56999993</v>
      </c>
      <c r="F70" s="14">
        <f>SUM(F7:F69)</f>
        <v>342145531.59000081</v>
      </c>
      <c r="G70" s="16">
        <f t="shared" ref="G70" si="3">F70/E70</f>
        <v>0.89913003881064568</v>
      </c>
      <c r="H70" s="14">
        <f>SUM(H7:H69)</f>
        <v>38383998.979998969</v>
      </c>
      <c r="I70" s="16">
        <v>1.0014038233746563</v>
      </c>
    </row>
    <row r="71" spans="1:9" ht="22.5" x14ac:dyDescent="0.25">
      <c r="A71" s="11">
        <v>6</v>
      </c>
      <c r="B71" s="13" t="s">
        <v>203</v>
      </c>
      <c r="C71" s="13" t="s">
        <v>5</v>
      </c>
      <c r="D71" s="13"/>
      <c r="E71" s="6"/>
      <c r="F71" s="6"/>
      <c r="G71" s="6"/>
      <c r="H71" s="7"/>
      <c r="I71" s="7"/>
    </row>
    <row r="72" spans="1:9" ht="22.5" x14ac:dyDescent="0.25">
      <c r="A72" s="23">
        <v>5</v>
      </c>
      <c r="B72" s="13" t="s">
        <v>204</v>
      </c>
      <c r="C72" s="13" t="s">
        <v>6</v>
      </c>
      <c r="D72" s="13"/>
      <c r="E72" s="33"/>
      <c r="F72" s="33"/>
      <c r="G72" s="33"/>
      <c r="H72" s="33"/>
      <c r="I72" s="7"/>
    </row>
    <row r="73" spans="1:9" ht="22.5" x14ac:dyDescent="0.25">
      <c r="A73" s="10">
        <v>52</v>
      </c>
      <c r="B73" s="13" t="s">
        <v>205</v>
      </c>
      <c r="C73" s="13" t="s">
        <v>7</v>
      </c>
      <c r="D73" s="13"/>
    </row>
  </sheetData>
  <sortState ref="B8:I69">
    <sortCondition descending="1" ref="G8:G69"/>
  </sortState>
  <mergeCells count="5">
    <mergeCell ref="A70:B70"/>
    <mergeCell ref="A2:I3"/>
    <mergeCell ref="A5:A6"/>
    <mergeCell ref="B5:B6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2023-02-08T10:19:06Z</dcterms:modified>
</cp:coreProperties>
</file>