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8800" windowHeight="12375"/>
  </bookViews>
  <sheets>
    <sheet name="2024" sheetId="10" r:id="rId1"/>
  </sheets>
  <definedNames>
    <definedName name="_xlnm._FilterDatabase" localSheetId="0" hidden="1">'2024'!$A$6:$G$73</definedName>
    <definedName name="_xlnm.Print_Titles" localSheetId="0">'2024'!$5:$6</definedName>
    <definedName name="_xlnm.Print_Area" localSheetId="0">'2024'!$A$1:$G$74</definedName>
  </definedNames>
  <calcPr calcId="145621"/>
</workbook>
</file>

<file path=xl/calcChain.xml><?xml version="1.0" encoding="utf-8"?>
<calcChain xmlns="http://schemas.openxmlformats.org/spreadsheetml/2006/main">
  <c r="E51" i="10" l="1"/>
  <c r="F51" i="10"/>
  <c r="E25" i="10" l="1"/>
  <c r="E29" i="10"/>
  <c r="E15" i="10"/>
  <c r="E12" i="10"/>
  <c r="E24" i="10"/>
  <c r="E14" i="10"/>
  <c r="E42" i="10"/>
  <c r="E37" i="10"/>
  <c r="E68" i="10"/>
  <c r="E33" i="10"/>
  <c r="E35" i="10"/>
  <c r="E8" i="10"/>
  <c r="E38" i="10"/>
  <c r="E30" i="10"/>
  <c r="E45" i="10"/>
  <c r="E61" i="10"/>
  <c r="E39" i="10"/>
  <c r="E58" i="10"/>
  <c r="E16" i="10"/>
  <c r="E66" i="10"/>
  <c r="E20" i="10"/>
  <c r="E21" i="10"/>
  <c r="E52" i="10"/>
  <c r="E46" i="10"/>
  <c r="E7" i="10"/>
  <c r="E65" i="10"/>
  <c r="E54" i="10"/>
  <c r="E9" i="10"/>
  <c r="E55" i="10"/>
  <c r="E22" i="10"/>
  <c r="E48" i="10"/>
  <c r="E44" i="10"/>
  <c r="E69" i="10"/>
  <c r="E26" i="10"/>
  <c r="E11" i="10"/>
  <c r="E28" i="10"/>
  <c r="E31" i="10"/>
  <c r="E60" i="10"/>
  <c r="E23" i="10"/>
  <c r="E67" i="10"/>
  <c r="E19" i="10"/>
  <c r="E47" i="10"/>
  <c r="E62" i="10"/>
  <c r="E63" i="10"/>
  <c r="E34" i="10"/>
  <c r="E27" i="10"/>
  <c r="E41" i="10"/>
  <c r="E18" i="10"/>
  <c r="E36" i="10"/>
  <c r="E57" i="10"/>
  <c r="E40" i="10"/>
  <c r="E32" i="10"/>
  <c r="E64" i="10"/>
  <c r="E10" i="10"/>
  <c r="E53" i="10"/>
  <c r="E43" i="10"/>
  <c r="E56" i="10"/>
  <c r="E59" i="10"/>
  <c r="E49" i="10"/>
  <c r="E50" i="10"/>
  <c r="E17" i="10"/>
  <c r="E13" i="10"/>
  <c r="F25" i="10" l="1"/>
  <c r="F29" i="10"/>
  <c r="F15" i="10"/>
  <c r="F12" i="10"/>
  <c r="F24" i="10"/>
  <c r="F14" i="10"/>
  <c r="F42" i="10"/>
  <c r="F37" i="10"/>
  <c r="F68" i="10"/>
  <c r="F33" i="10"/>
  <c r="F35" i="10"/>
  <c r="F8" i="10"/>
  <c r="F38" i="10"/>
  <c r="F30" i="10"/>
  <c r="F45" i="10"/>
  <c r="F61" i="10"/>
  <c r="F39" i="10"/>
  <c r="F58" i="10"/>
  <c r="F16" i="10"/>
  <c r="F66" i="10"/>
  <c r="F20" i="10"/>
  <c r="F21" i="10"/>
  <c r="F52" i="10"/>
  <c r="F46" i="10"/>
  <c r="F7" i="10"/>
  <c r="F65" i="10"/>
  <c r="F54" i="10"/>
  <c r="F9" i="10"/>
  <c r="F55" i="10"/>
  <c r="F22" i="10"/>
  <c r="F48" i="10"/>
  <c r="F44" i="10"/>
  <c r="F69" i="10"/>
  <c r="F26" i="10"/>
  <c r="F11" i="10"/>
  <c r="F28" i="10"/>
  <c r="F31" i="10"/>
  <c r="F60" i="10"/>
  <c r="F23" i="10"/>
  <c r="F67" i="10"/>
  <c r="F19" i="10"/>
  <c r="F47" i="10"/>
  <c r="F62" i="10"/>
  <c r="F63" i="10"/>
  <c r="F34" i="10"/>
  <c r="F27" i="10"/>
  <c r="F41" i="10"/>
  <c r="F18" i="10"/>
  <c r="F36" i="10"/>
  <c r="F57" i="10"/>
  <c r="F40" i="10"/>
  <c r="F32" i="10"/>
  <c r="F64" i="10"/>
  <c r="F10" i="10"/>
  <c r="F53" i="10"/>
  <c r="F43" i="10"/>
  <c r="F56" i="10"/>
  <c r="F59" i="10"/>
  <c r="F49" i="10"/>
  <c r="F50" i="10"/>
  <c r="F17" i="10"/>
  <c r="F13" i="10"/>
  <c r="D70" i="10"/>
  <c r="C70" i="10"/>
  <c r="E70" i="10" l="1"/>
  <c r="F70" i="10"/>
</calcChain>
</file>

<file path=xl/sharedStrings.xml><?xml version="1.0" encoding="utf-8"?>
<sst xmlns="http://schemas.openxmlformats.org/spreadsheetml/2006/main" count="80" uniqueCount="77">
  <si>
    <t>№ п/п</t>
  </si>
  <si>
    <t>Средний показатель по Республике</t>
  </si>
  <si>
    <t>руб.</t>
  </si>
  <si>
    <t>%</t>
  </si>
  <si>
    <t xml:space="preserve"> Наименование МО</t>
  </si>
  <si>
    <t>город Агидель</t>
  </si>
  <si>
    <t>город Кумертау</t>
  </si>
  <si>
    <t>город Нефтекамск</t>
  </si>
  <si>
    <t>город Октябрьский</t>
  </si>
  <si>
    <t>город Салават</t>
  </si>
  <si>
    <t>город Сибай</t>
  </si>
  <si>
    <t>город Стерлитамак</t>
  </si>
  <si>
    <t>город Уфа</t>
  </si>
  <si>
    <t>Абзелиловский муниципальный район</t>
  </si>
  <si>
    <t>Альшеевский муниципальный район</t>
  </si>
  <si>
    <t>Архангельский муниципальный район</t>
  </si>
  <si>
    <t>Аскинский муниципальный район</t>
  </si>
  <si>
    <t>Аургазинский муниципальный район</t>
  </si>
  <si>
    <t>Баймакский муниципальный район</t>
  </si>
  <si>
    <t>Бакалинский муниципальный район</t>
  </si>
  <si>
    <t>Балтачевский муниципальный район</t>
  </si>
  <si>
    <t>Белебеевский муниципальный район</t>
  </si>
  <si>
    <t>Белокатайский муниципальный район</t>
  </si>
  <si>
    <t>Белорецкий муниципальный район</t>
  </si>
  <si>
    <t>Бижбулякский муниципальный район</t>
  </si>
  <si>
    <t>Бирский муниципальный район</t>
  </si>
  <si>
    <t>Благоварский муниципальный район</t>
  </si>
  <si>
    <t>Благовещенский муниципальный район</t>
  </si>
  <si>
    <t>Буздякский муниципальный район</t>
  </si>
  <si>
    <t>Бураевский муниципальный район</t>
  </si>
  <si>
    <t>Бурзянский муниципальный район</t>
  </si>
  <si>
    <t>Гафурийский муниципальный район</t>
  </si>
  <si>
    <t>Давлекановский муниципальный район</t>
  </si>
  <si>
    <t>Дуванский муниципальный район</t>
  </si>
  <si>
    <t>Дюртюлинский муниципальный район</t>
  </si>
  <si>
    <t>Ермекеевский муниципальный район</t>
  </si>
  <si>
    <t>Зианчуринский муниципальный район</t>
  </si>
  <si>
    <t>Зилаирский муниципальный район</t>
  </si>
  <si>
    <t>Иглинский муниципальный район</t>
  </si>
  <si>
    <t>Илишевский муниципальный район</t>
  </si>
  <si>
    <t>Ишимбайский муниципальный район</t>
  </si>
  <si>
    <t>Калтасинский муниципальный район</t>
  </si>
  <si>
    <t>Караидельский муниципальный район</t>
  </si>
  <si>
    <t>Кармаскалинский муниципальный район</t>
  </si>
  <si>
    <t>Кигинский муниципальный район</t>
  </si>
  <si>
    <t>Краснокамский муниципальный район</t>
  </si>
  <si>
    <t>Кугарчинский муниципальный район</t>
  </si>
  <si>
    <t>Кушнаренковский муниципальный район</t>
  </si>
  <si>
    <t>Куюргазинский муниципальный район</t>
  </si>
  <si>
    <t>Мелеузовский муниципальный район</t>
  </si>
  <si>
    <t>Мечетлинский муниципальный район</t>
  </si>
  <si>
    <t>Мишкинский муниципальный район</t>
  </si>
  <si>
    <t>Миякинский муниципальный район</t>
  </si>
  <si>
    <t>Нуримановский муниципальный район</t>
  </si>
  <si>
    <t>Салаватский муниципальный район</t>
  </si>
  <si>
    <t>Стерлибашевский муниципальный район</t>
  </si>
  <si>
    <t>Стерлитамакский муниципальный район</t>
  </si>
  <si>
    <t>Татышлинский муниципальный район</t>
  </si>
  <si>
    <t>Туймазинский муниципальный район</t>
  </si>
  <si>
    <t>Уфимский муниципальный район</t>
  </si>
  <si>
    <t>Учалинский муниципальный район</t>
  </si>
  <si>
    <t>Федоровский муниципальный район</t>
  </si>
  <si>
    <t>Хайбуллинский муниципальный район</t>
  </si>
  <si>
    <t>Чекмагушевский муниципальный район</t>
  </si>
  <si>
    <t>Чишминский муниципальный район</t>
  </si>
  <si>
    <t>Шаранский муниципальный район</t>
  </si>
  <si>
    <t>Янаульский муниципальный район</t>
  </si>
  <si>
    <t>Начислено за период</t>
  </si>
  <si>
    <t>Оплачено за период</t>
  </si>
  <si>
    <t>Сбор</t>
  </si>
  <si>
    <t>Задолженность</t>
  </si>
  <si>
    <t>город Межгорье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</si>
  <si>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1 месяц 2024 года </t>
    </r>
    <r>
      <rPr>
        <sz val="22"/>
        <color theme="1"/>
        <rFont val="Times New Roman"/>
        <family val="1"/>
        <charset val="204"/>
      </rPr>
      <t>по состоянию на 31.01.2024</t>
    </r>
  </si>
  <si>
    <t>Собрано за аналогичный период в 2023 году</t>
  </si>
  <si>
    <t>98% и выше</t>
  </si>
  <si>
    <t>95-97%</t>
  </si>
  <si>
    <t>94% и ниже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</si>
</sst>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3">
    <xf numFmtId="0" fontId="0" fillId="0" borderId="0" xfId="0"/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3"/>
  <sheetViews>
    <sheetView tabSelected="1" topLeftCell="A37" zoomScale="55" zoomScaleNormal="55" zoomScaleSheetLayoutView="70" workbookViewId="0">
      <selection activeCell="A71" sqref="A71:A73"/>
    </sheetView>
  </sheetViews>
  <sheetFormatPr defaultColWidth="9.140625" defaultRowHeight="15" x14ac:dyDescent="0.25"/>
  <cols>
    <col min="1" max="1" width="12" style="2" customWidth="1"/>
    <col min="2" max="2" width="65.85546875" style="2" bestFit="1" customWidth="1"/>
    <col min="3" max="3" width="33.42578125" style="2" customWidth="1"/>
    <col min="4" max="4" width="30.85546875" style="2" customWidth="1"/>
    <col min="5" max="5" width="26.28515625" style="2" customWidth="1"/>
    <col min="6" max="6" width="27.5703125" style="2" customWidth="1"/>
    <col min="7" max="7" width="39.85546875" style="2" customWidth="1"/>
    <col min="8" max="16384" width="9.140625" style="2"/>
  </cols>
  <sheetData>
    <row r="2" spans="1:7" ht="20.100000000000001" customHeight="1" x14ac:dyDescent="0.25">
      <c r="A2" s="29" t="s">
        <v>72</v>
      </c>
      <c r="B2" s="29"/>
      <c r="C2" s="29"/>
      <c r="D2" s="29"/>
      <c r="E2" s="29"/>
      <c r="F2" s="29"/>
      <c r="G2" s="30"/>
    </row>
    <row r="3" spans="1:7" ht="48.75" customHeight="1" x14ac:dyDescent="0.25">
      <c r="A3" s="29"/>
      <c r="B3" s="29"/>
      <c r="C3" s="29"/>
      <c r="D3" s="29"/>
      <c r="E3" s="29"/>
      <c r="F3" s="29"/>
      <c r="G3" s="30"/>
    </row>
    <row r="4" spans="1:7" ht="29.25" customHeight="1" thickBot="1" x14ac:dyDescent="0.3"/>
    <row r="5" spans="1:7" ht="79.5" customHeight="1" thickBot="1" x14ac:dyDescent="0.3">
      <c r="A5" s="31" t="s">
        <v>0</v>
      </c>
      <c r="B5" s="31" t="s">
        <v>4</v>
      </c>
      <c r="C5" s="19" t="s">
        <v>67</v>
      </c>
      <c r="D5" s="20" t="s">
        <v>68</v>
      </c>
      <c r="E5" s="19" t="s">
        <v>69</v>
      </c>
      <c r="F5" s="10" t="s">
        <v>70</v>
      </c>
      <c r="G5" s="22" t="s">
        <v>73</v>
      </c>
    </row>
    <row r="6" spans="1:7" ht="30" customHeight="1" thickBot="1" x14ac:dyDescent="0.3">
      <c r="A6" s="32"/>
      <c r="B6" s="32"/>
      <c r="C6" s="6" t="s">
        <v>2</v>
      </c>
      <c r="D6" s="6" t="s">
        <v>2</v>
      </c>
      <c r="E6" s="6" t="s">
        <v>3</v>
      </c>
      <c r="F6" s="6" t="s">
        <v>2</v>
      </c>
      <c r="G6" s="6" t="s">
        <v>3</v>
      </c>
    </row>
    <row r="7" spans="1:7" ht="30" customHeight="1" x14ac:dyDescent="0.35">
      <c r="A7" s="4">
        <v>1</v>
      </c>
      <c r="B7" s="17" t="s">
        <v>29</v>
      </c>
      <c r="C7" s="1">
        <v>222972.24999999997</v>
      </c>
      <c r="D7" s="5">
        <v>499946.98</v>
      </c>
      <c r="E7" s="24">
        <f t="shared" ref="E7:E38" si="0">D7/C7</f>
        <v>2.2421937259008691</v>
      </c>
      <c r="F7" s="13">
        <f t="shared" ref="F7:F38" si="1">C7-D7</f>
        <v>-276974.73</v>
      </c>
      <c r="G7" s="25">
        <v>0.75413246504150688</v>
      </c>
    </row>
    <row r="8" spans="1:7" ht="30" customHeight="1" x14ac:dyDescent="0.35">
      <c r="A8" s="3">
        <v>2</v>
      </c>
      <c r="B8" s="17" t="s">
        <v>16</v>
      </c>
      <c r="C8" s="1">
        <v>87858.650000000009</v>
      </c>
      <c r="D8" s="5">
        <v>103019.60000000002</v>
      </c>
      <c r="E8" s="24">
        <f t="shared" si="0"/>
        <v>1.172560698348996</v>
      </c>
      <c r="F8" s="13">
        <f t="shared" si="1"/>
        <v>-15160.950000000012</v>
      </c>
      <c r="G8" s="25">
        <v>0.78374766096229354</v>
      </c>
    </row>
    <row r="9" spans="1:7" ht="30" customHeight="1" x14ac:dyDescent="0.35">
      <c r="A9" s="3">
        <v>3</v>
      </c>
      <c r="B9" s="17" t="s">
        <v>32</v>
      </c>
      <c r="C9" s="1">
        <v>1396025.4</v>
      </c>
      <c r="D9" s="5">
        <v>1616796.1200000006</v>
      </c>
      <c r="E9" s="24">
        <f t="shared" si="0"/>
        <v>1.1581423375248048</v>
      </c>
      <c r="F9" s="13">
        <f t="shared" si="1"/>
        <v>-220770.72000000067</v>
      </c>
      <c r="G9" s="25">
        <v>0.87806974031139184</v>
      </c>
    </row>
    <row r="10" spans="1:7" ht="30" customHeight="1" x14ac:dyDescent="0.35">
      <c r="A10" s="3">
        <v>4</v>
      </c>
      <c r="B10" s="17" t="s">
        <v>58</v>
      </c>
      <c r="C10" s="1">
        <v>12063128.899999991</v>
      </c>
      <c r="D10" s="5">
        <v>13909521.779999999</v>
      </c>
      <c r="E10" s="24">
        <f t="shared" si="0"/>
        <v>1.1530608596912206</v>
      </c>
      <c r="F10" s="13">
        <f t="shared" si="1"/>
        <v>-1846392.8800000083</v>
      </c>
      <c r="G10" s="25">
        <v>0.87117707098828401</v>
      </c>
    </row>
    <row r="11" spans="1:7" ht="30" customHeight="1" x14ac:dyDescent="0.35">
      <c r="A11" s="3">
        <v>5</v>
      </c>
      <c r="B11" s="17" t="s">
        <v>39</v>
      </c>
      <c r="C11" s="1">
        <v>435699.11000000004</v>
      </c>
      <c r="D11" s="5">
        <v>500010.01</v>
      </c>
      <c r="E11" s="24">
        <f t="shared" si="0"/>
        <v>1.147603927857461</v>
      </c>
      <c r="F11" s="13">
        <f t="shared" si="1"/>
        <v>-64310.899999999965</v>
      </c>
      <c r="G11" s="25">
        <v>0.85036224727263399</v>
      </c>
    </row>
    <row r="12" spans="1:7" ht="30" customHeight="1" x14ac:dyDescent="0.35">
      <c r="A12" s="3">
        <v>6</v>
      </c>
      <c r="B12" s="17" t="s">
        <v>9</v>
      </c>
      <c r="C12" s="1">
        <v>-2268897.180000002</v>
      </c>
      <c r="D12" s="5">
        <v>-2567777.2200000016</v>
      </c>
      <c r="E12" s="24">
        <f t="shared" si="0"/>
        <v>1.1317292130443739</v>
      </c>
      <c r="F12" s="13">
        <f t="shared" si="1"/>
        <v>298880.03999999957</v>
      </c>
      <c r="G12" s="25">
        <v>0.8940017876643539</v>
      </c>
    </row>
    <row r="13" spans="1:7" ht="30" customHeight="1" x14ac:dyDescent="0.35">
      <c r="A13" s="3">
        <v>7</v>
      </c>
      <c r="B13" s="17" t="s">
        <v>5</v>
      </c>
      <c r="C13" s="1">
        <v>2402637.4499999997</v>
      </c>
      <c r="D13" s="5">
        <v>2686308.75</v>
      </c>
      <c r="E13" s="24">
        <f t="shared" si="0"/>
        <v>1.1180666271559199</v>
      </c>
      <c r="F13" s="13">
        <f t="shared" si="1"/>
        <v>-283671.30000000028</v>
      </c>
      <c r="G13" s="25">
        <v>0.81867748985756583</v>
      </c>
    </row>
    <row r="14" spans="1:7" ht="30" customHeight="1" x14ac:dyDescent="0.35">
      <c r="A14" s="3">
        <v>8</v>
      </c>
      <c r="B14" s="17" t="s">
        <v>11</v>
      </c>
      <c r="C14" s="1">
        <v>38584684.630000025</v>
      </c>
      <c r="D14" s="5">
        <v>43017819.280000031</v>
      </c>
      <c r="E14" s="24">
        <f t="shared" si="0"/>
        <v>1.1148936344176621</v>
      </c>
      <c r="F14" s="13">
        <f t="shared" si="1"/>
        <v>-4433134.650000006</v>
      </c>
      <c r="G14" s="25">
        <v>0.88997765652871219</v>
      </c>
    </row>
    <row r="15" spans="1:7" ht="30" customHeight="1" x14ac:dyDescent="0.35">
      <c r="A15" s="3">
        <v>9</v>
      </c>
      <c r="B15" s="17" t="s">
        <v>8</v>
      </c>
      <c r="C15" s="1">
        <v>15591564.939999999</v>
      </c>
      <c r="D15" s="5">
        <v>17284167.610000025</v>
      </c>
      <c r="E15" s="24">
        <f t="shared" si="0"/>
        <v>1.1085588699090538</v>
      </c>
      <c r="F15" s="13">
        <f t="shared" si="1"/>
        <v>-1692602.670000026</v>
      </c>
      <c r="G15" s="25">
        <v>0.88072475096450609</v>
      </c>
    </row>
    <row r="16" spans="1:7" ht="30" customHeight="1" x14ac:dyDescent="0.35">
      <c r="A16" s="3">
        <v>10</v>
      </c>
      <c r="B16" s="17" t="s">
        <v>23</v>
      </c>
      <c r="C16" s="1">
        <v>7567107.8800000045</v>
      </c>
      <c r="D16" s="5">
        <v>8221931.7600000026</v>
      </c>
      <c r="E16" s="24">
        <f t="shared" si="0"/>
        <v>1.0865355549814095</v>
      </c>
      <c r="F16" s="13">
        <f t="shared" si="1"/>
        <v>-654823.87999999803</v>
      </c>
      <c r="G16" s="24">
        <v>0.97989929264426556</v>
      </c>
    </row>
    <row r="17" spans="1:7" ht="30" customHeight="1" x14ac:dyDescent="0.35">
      <c r="A17" s="3">
        <v>11</v>
      </c>
      <c r="B17" s="17" t="s">
        <v>66</v>
      </c>
      <c r="C17" s="1">
        <v>2379675.6999999988</v>
      </c>
      <c r="D17" s="5">
        <v>2486196.7199999988</v>
      </c>
      <c r="E17" s="24">
        <f t="shared" si="0"/>
        <v>1.0447628304982901</v>
      </c>
      <c r="F17" s="13">
        <f t="shared" si="1"/>
        <v>-106521.02000000002</v>
      </c>
      <c r="G17" s="25">
        <v>0.84145499459417961</v>
      </c>
    </row>
    <row r="18" spans="1:7" ht="30" customHeight="1" x14ac:dyDescent="0.35">
      <c r="A18" s="3">
        <v>12</v>
      </c>
      <c r="B18" s="17" t="s">
        <v>52</v>
      </c>
      <c r="C18" s="1">
        <v>212392.40000000002</v>
      </c>
      <c r="D18" s="5">
        <v>221519.92000000007</v>
      </c>
      <c r="E18" s="24">
        <f t="shared" si="0"/>
        <v>1.0429747957083213</v>
      </c>
      <c r="F18" s="13">
        <f t="shared" si="1"/>
        <v>-9127.5200000000477</v>
      </c>
      <c r="G18" s="25">
        <v>0.84435022323916331</v>
      </c>
    </row>
    <row r="19" spans="1:7" ht="30" customHeight="1" x14ac:dyDescent="0.35">
      <c r="A19" s="3">
        <v>13</v>
      </c>
      <c r="B19" s="17" t="s">
        <v>45</v>
      </c>
      <c r="C19" s="1">
        <v>536548.98999999976</v>
      </c>
      <c r="D19" s="5">
        <v>553132.81000000006</v>
      </c>
      <c r="E19" s="24">
        <f t="shared" si="0"/>
        <v>1.0309083053161656</v>
      </c>
      <c r="F19" s="13">
        <f t="shared" si="1"/>
        <v>-16583.820000000298</v>
      </c>
      <c r="G19" s="25">
        <v>0.81437684937304522</v>
      </c>
    </row>
    <row r="20" spans="1:7" ht="30" customHeight="1" x14ac:dyDescent="0.35">
      <c r="A20" s="3">
        <v>14</v>
      </c>
      <c r="B20" s="17" t="s">
        <v>25</v>
      </c>
      <c r="C20" s="1">
        <v>3345998.3900000006</v>
      </c>
      <c r="D20" s="5">
        <v>3424807.0899999985</v>
      </c>
      <c r="E20" s="24">
        <f t="shared" si="0"/>
        <v>1.0235531195219725</v>
      </c>
      <c r="F20" s="13">
        <f t="shared" si="1"/>
        <v>-78808.699999997858</v>
      </c>
      <c r="G20" s="25">
        <v>0.88838605802756787</v>
      </c>
    </row>
    <row r="21" spans="1:7" ht="30" customHeight="1" x14ac:dyDescent="0.35">
      <c r="A21" s="3">
        <v>15</v>
      </c>
      <c r="B21" s="17" t="s">
        <v>26</v>
      </c>
      <c r="C21" s="1">
        <v>322357.44</v>
      </c>
      <c r="D21" s="5">
        <v>327497.21999999991</v>
      </c>
      <c r="E21" s="24">
        <f t="shared" si="0"/>
        <v>1.0159443504700867</v>
      </c>
      <c r="F21" s="13">
        <f t="shared" si="1"/>
        <v>-5139.7799999999115</v>
      </c>
      <c r="G21" s="24">
        <v>1.1800042671203961</v>
      </c>
    </row>
    <row r="22" spans="1:7" ht="30" customHeight="1" x14ac:dyDescent="0.35">
      <c r="A22" s="3">
        <v>16</v>
      </c>
      <c r="B22" s="17" t="s">
        <v>34</v>
      </c>
      <c r="C22" s="1">
        <v>4092673.310000001</v>
      </c>
      <c r="D22" s="5">
        <v>4146703.9699999988</v>
      </c>
      <c r="E22" s="24">
        <f t="shared" si="0"/>
        <v>1.0132018013428972</v>
      </c>
      <c r="F22" s="13">
        <f t="shared" si="1"/>
        <v>-54030.659999997821</v>
      </c>
      <c r="G22" s="26">
        <v>0.94974111310837506</v>
      </c>
    </row>
    <row r="23" spans="1:7" ht="30" customHeight="1" x14ac:dyDescent="0.35">
      <c r="A23" s="3">
        <v>17</v>
      </c>
      <c r="B23" s="17" t="s">
        <v>43</v>
      </c>
      <c r="C23" s="1">
        <v>987611.5900000002</v>
      </c>
      <c r="D23" s="5">
        <v>997514.72000000009</v>
      </c>
      <c r="E23" s="24">
        <f t="shared" si="0"/>
        <v>1.010027352959679</v>
      </c>
      <c r="F23" s="13">
        <f t="shared" si="1"/>
        <v>-9903.1299999998882</v>
      </c>
      <c r="G23" s="25">
        <v>0.89113453837568002</v>
      </c>
    </row>
    <row r="24" spans="1:7" ht="30" customHeight="1" x14ac:dyDescent="0.35">
      <c r="A24" s="3">
        <v>18</v>
      </c>
      <c r="B24" s="17" t="s">
        <v>10</v>
      </c>
      <c r="C24" s="1">
        <v>5550230.4099999946</v>
      </c>
      <c r="D24" s="5">
        <v>5601061.8900000025</v>
      </c>
      <c r="E24" s="24">
        <f t="shared" si="0"/>
        <v>1.0091584450094944</v>
      </c>
      <c r="F24" s="13">
        <f t="shared" si="1"/>
        <v>-50831.480000007898</v>
      </c>
      <c r="G24" s="25">
        <v>0.87498642789210634</v>
      </c>
    </row>
    <row r="25" spans="1:7" ht="30" customHeight="1" x14ac:dyDescent="0.35">
      <c r="A25" s="3">
        <v>19</v>
      </c>
      <c r="B25" s="17" t="s">
        <v>6</v>
      </c>
      <c r="C25" s="1">
        <v>9197938.5500000082</v>
      </c>
      <c r="D25" s="5">
        <v>9274721.2199999914</v>
      </c>
      <c r="E25" s="24">
        <f t="shared" si="0"/>
        <v>1.0083478128911814</v>
      </c>
      <c r="F25" s="13">
        <f t="shared" si="1"/>
        <v>-76782.669999983162</v>
      </c>
      <c r="G25" s="25">
        <v>0.88750058458867309</v>
      </c>
    </row>
    <row r="26" spans="1:7" ht="30" customHeight="1" x14ac:dyDescent="0.35">
      <c r="A26" s="3">
        <v>20</v>
      </c>
      <c r="B26" s="17" t="s">
        <v>38</v>
      </c>
      <c r="C26" s="1">
        <v>986515.37000000069</v>
      </c>
      <c r="D26" s="5">
        <v>988623.39999999991</v>
      </c>
      <c r="E26" s="24">
        <f t="shared" si="0"/>
        <v>1.0021368445582346</v>
      </c>
      <c r="F26" s="13">
        <f t="shared" si="1"/>
        <v>-2108.029999999213</v>
      </c>
      <c r="G26" s="25">
        <v>0.85026266120556016</v>
      </c>
    </row>
    <row r="27" spans="1:7" ht="30" customHeight="1" x14ac:dyDescent="0.35">
      <c r="A27" s="3">
        <v>21</v>
      </c>
      <c r="B27" s="17" t="s">
        <v>50</v>
      </c>
      <c r="C27" s="1">
        <v>267694.93999999994</v>
      </c>
      <c r="D27" s="5">
        <v>266083.95999999996</v>
      </c>
      <c r="E27" s="24">
        <f t="shared" si="0"/>
        <v>0.99398203044106859</v>
      </c>
      <c r="F27" s="13">
        <f t="shared" si="1"/>
        <v>1610.9799999999814</v>
      </c>
      <c r="G27" s="24">
        <v>1.0731841455531135</v>
      </c>
    </row>
    <row r="28" spans="1:7" ht="30" customHeight="1" x14ac:dyDescent="0.35">
      <c r="A28" s="3">
        <v>22</v>
      </c>
      <c r="B28" s="17" t="s">
        <v>40</v>
      </c>
      <c r="C28" s="1">
        <v>9032952.8600000031</v>
      </c>
      <c r="D28" s="5">
        <v>8933991.3800000008</v>
      </c>
      <c r="E28" s="24">
        <f t="shared" si="0"/>
        <v>0.98904439317532289</v>
      </c>
      <c r="F28" s="13">
        <f t="shared" si="1"/>
        <v>98961.48000000231</v>
      </c>
      <c r="G28" s="25">
        <v>0.86535789487921078</v>
      </c>
    </row>
    <row r="29" spans="1:7" ht="30" customHeight="1" x14ac:dyDescent="0.35">
      <c r="A29" s="3">
        <v>23</v>
      </c>
      <c r="B29" s="17" t="s">
        <v>7</v>
      </c>
      <c r="C29" s="1">
        <v>19738810.159999952</v>
      </c>
      <c r="D29" s="5">
        <v>19412614.910000019</v>
      </c>
      <c r="E29" s="24">
        <f t="shared" si="0"/>
        <v>0.98347442184428335</v>
      </c>
      <c r="F29" s="13">
        <f t="shared" si="1"/>
        <v>326195.24999993294</v>
      </c>
      <c r="G29" s="25">
        <v>0.85881959241103323</v>
      </c>
    </row>
    <row r="30" spans="1:7" ht="30" customHeight="1" x14ac:dyDescent="0.35">
      <c r="A30" s="3">
        <v>24</v>
      </c>
      <c r="B30" s="17" t="s">
        <v>18</v>
      </c>
      <c r="C30" s="1">
        <v>1184958.919999999</v>
      </c>
      <c r="D30" s="5">
        <v>1165343.3699999999</v>
      </c>
      <c r="E30" s="24">
        <f t="shared" si="0"/>
        <v>0.98344621938455123</v>
      </c>
      <c r="F30" s="13">
        <f t="shared" si="1"/>
        <v>19615.549999999115</v>
      </c>
      <c r="G30" s="25">
        <v>0.81530611298940414</v>
      </c>
    </row>
    <row r="31" spans="1:7" ht="30" customHeight="1" x14ac:dyDescent="0.35">
      <c r="A31" s="3">
        <v>25</v>
      </c>
      <c r="B31" s="17" t="s">
        <v>41</v>
      </c>
      <c r="C31" s="1">
        <v>900656.7899999998</v>
      </c>
      <c r="D31" s="5">
        <v>877578.5299999998</v>
      </c>
      <c r="E31" s="26">
        <f t="shared" si="0"/>
        <v>0.97437618829254591</v>
      </c>
      <c r="F31" s="13">
        <f t="shared" si="1"/>
        <v>23078.260000000009</v>
      </c>
      <c r="G31" s="25">
        <v>0.87397885207294312</v>
      </c>
    </row>
    <row r="32" spans="1:7" ht="30" customHeight="1" x14ac:dyDescent="0.35">
      <c r="A32" s="3">
        <v>26</v>
      </c>
      <c r="B32" s="17" t="s">
        <v>56</v>
      </c>
      <c r="C32" s="1">
        <v>3107347.399999999</v>
      </c>
      <c r="D32" s="5">
        <v>2997691.7000000007</v>
      </c>
      <c r="E32" s="26">
        <f t="shared" si="0"/>
        <v>0.96471083342660746</v>
      </c>
      <c r="F32" s="13">
        <f t="shared" si="1"/>
        <v>109655.69999999832</v>
      </c>
      <c r="G32" s="25">
        <v>0.83568117751250603</v>
      </c>
    </row>
    <row r="33" spans="1:7" ht="30" customHeight="1" x14ac:dyDescent="0.35">
      <c r="A33" s="3">
        <v>27</v>
      </c>
      <c r="B33" s="17" t="s">
        <v>14</v>
      </c>
      <c r="C33" s="1">
        <v>753205.93</v>
      </c>
      <c r="D33" s="5">
        <v>720597.27000000014</v>
      </c>
      <c r="E33" s="26">
        <f t="shared" si="0"/>
        <v>0.95670684642644821</v>
      </c>
      <c r="F33" s="13">
        <f t="shared" si="1"/>
        <v>32608.659999999916</v>
      </c>
      <c r="G33" s="25">
        <v>0.89294442608948454</v>
      </c>
    </row>
    <row r="34" spans="1:7" ht="30" customHeight="1" x14ac:dyDescent="0.35">
      <c r="A34" s="3">
        <v>28</v>
      </c>
      <c r="B34" s="17" t="s">
        <v>49</v>
      </c>
      <c r="C34" s="1">
        <v>7318192.6300000073</v>
      </c>
      <c r="D34" s="5">
        <v>7000412.7200000007</v>
      </c>
      <c r="E34" s="26">
        <f t="shared" si="0"/>
        <v>0.95657672241404146</v>
      </c>
      <c r="F34" s="13">
        <f t="shared" si="1"/>
        <v>317779.91000000667</v>
      </c>
      <c r="G34" s="25">
        <v>0.80430864428163629</v>
      </c>
    </row>
    <row r="35" spans="1:7" ht="30" customHeight="1" x14ac:dyDescent="0.35">
      <c r="A35" s="3">
        <v>29</v>
      </c>
      <c r="B35" s="17" t="s">
        <v>15</v>
      </c>
      <c r="C35" s="1">
        <v>167736.57000000004</v>
      </c>
      <c r="D35" s="5">
        <v>159796.35999999999</v>
      </c>
      <c r="E35" s="26">
        <f t="shared" si="0"/>
        <v>0.95266261853333445</v>
      </c>
      <c r="F35" s="13">
        <f t="shared" si="1"/>
        <v>7940.2100000000501</v>
      </c>
      <c r="G35" s="25">
        <v>0.81897367513688402</v>
      </c>
    </row>
    <row r="36" spans="1:7" ht="30" customHeight="1" x14ac:dyDescent="0.35">
      <c r="A36" s="3">
        <v>30</v>
      </c>
      <c r="B36" s="17" t="s">
        <v>53</v>
      </c>
      <c r="C36" s="1">
        <v>317836.66000000003</v>
      </c>
      <c r="D36" s="5">
        <v>302628.86000000004</v>
      </c>
      <c r="E36" s="26">
        <f t="shared" si="0"/>
        <v>0.95215215261826625</v>
      </c>
      <c r="F36" s="13">
        <f t="shared" si="1"/>
        <v>15207.799999999988</v>
      </c>
      <c r="G36" s="25">
        <v>0.91968831470013535</v>
      </c>
    </row>
    <row r="37" spans="1:7" ht="30" customHeight="1" x14ac:dyDescent="0.35">
      <c r="A37" s="3">
        <v>31</v>
      </c>
      <c r="B37" s="17" t="s">
        <v>71</v>
      </c>
      <c r="C37" s="1">
        <v>2292814.13</v>
      </c>
      <c r="D37" s="5">
        <v>2157996</v>
      </c>
      <c r="E37" s="25">
        <f t="shared" si="0"/>
        <v>0.94119971251223933</v>
      </c>
      <c r="F37" s="13">
        <f t="shared" si="1"/>
        <v>134818.12999999989</v>
      </c>
      <c r="G37" s="25">
        <v>0.93736927607561282</v>
      </c>
    </row>
    <row r="38" spans="1:7" ht="30" customHeight="1" x14ac:dyDescent="0.35">
      <c r="A38" s="3">
        <v>32</v>
      </c>
      <c r="B38" s="17" t="s">
        <v>17</v>
      </c>
      <c r="C38" s="1">
        <v>364761.3000000001</v>
      </c>
      <c r="D38" s="5">
        <v>341460.27999999997</v>
      </c>
      <c r="E38" s="25">
        <f t="shared" si="0"/>
        <v>0.93611981314903714</v>
      </c>
      <c r="F38" s="13">
        <f t="shared" si="1"/>
        <v>23301.020000000135</v>
      </c>
      <c r="G38" s="25">
        <v>0.86728111559545551</v>
      </c>
    </row>
    <row r="39" spans="1:7" ht="30" customHeight="1" x14ac:dyDescent="0.35">
      <c r="A39" s="3">
        <v>33</v>
      </c>
      <c r="B39" s="17" t="s">
        <v>21</v>
      </c>
      <c r="C39" s="1">
        <v>9215974.0800000038</v>
      </c>
      <c r="D39" s="5">
        <v>8605630.6500000004</v>
      </c>
      <c r="E39" s="25">
        <f t="shared" ref="E39:E70" si="2">D39/C39</f>
        <v>0.93377331308640099</v>
      </c>
      <c r="F39" s="13">
        <f t="shared" ref="F39:F69" si="3">C39-D39</f>
        <v>610343.43000000343</v>
      </c>
      <c r="G39" s="25">
        <v>0.88611393769302815</v>
      </c>
    </row>
    <row r="40" spans="1:7" ht="30" customHeight="1" x14ac:dyDescent="0.35">
      <c r="A40" s="3">
        <v>34</v>
      </c>
      <c r="B40" s="17" t="s">
        <v>55</v>
      </c>
      <c r="C40" s="1">
        <v>192502.26999999993</v>
      </c>
      <c r="D40" s="5">
        <v>179646.04</v>
      </c>
      <c r="E40" s="25">
        <f t="shared" si="2"/>
        <v>0.93321517715089841</v>
      </c>
      <c r="F40" s="13">
        <f t="shared" si="3"/>
        <v>12856.229999999923</v>
      </c>
      <c r="G40" s="25">
        <v>0.78795627231176124</v>
      </c>
    </row>
    <row r="41" spans="1:7" ht="30" customHeight="1" x14ac:dyDescent="0.35">
      <c r="A41" s="3">
        <v>35</v>
      </c>
      <c r="B41" s="17" t="s">
        <v>51</v>
      </c>
      <c r="C41" s="1">
        <v>191201.27999999997</v>
      </c>
      <c r="D41" s="5">
        <v>178282.25999999998</v>
      </c>
      <c r="E41" s="25">
        <f t="shared" si="2"/>
        <v>0.93243235610138175</v>
      </c>
      <c r="F41" s="13">
        <f t="shared" si="3"/>
        <v>12919.01999999999</v>
      </c>
      <c r="G41" s="25">
        <v>0.71874215238899197</v>
      </c>
    </row>
    <row r="42" spans="1:7" ht="30" customHeight="1" x14ac:dyDescent="0.35">
      <c r="A42" s="3">
        <v>36</v>
      </c>
      <c r="B42" s="17" t="s">
        <v>12</v>
      </c>
      <c r="C42" s="1">
        <v>181781247.32999948</v>
      </c>
      <c r="D42" s="5">
        <v>169354100.70000017</v>
      </c>
      <c r="E42" s="25">
        <f t="shared" si="2"/>
        <v>0.93163680625736112</v>
      </c>
      <c r="F42" s="13">
        <f t="shared" si="3"/>
        <v>12427146.62999931</v>
      </c>
      <c r="G42" s="25">
        <v>0.91807777123855294</v>
      </c>
    </row>
    <row r="43" spans="1:7" ht="30" customHeight="1" x14ac:dyDescent="0.35">
      <c r="A43" s="3">
        <v>37</v>
      </c>
      <c r="B43" s="17" t="s">
        <v>60</v>
      </c>
      <c r="C43" s="1">
        <v>5235155.589999998</v>
      </c>
      <c r="D43" s="5">
        <v>4863718.3899999969</v>
      </c>
      <c r="E43" s="25">
        <f t="shared" si="2"/>
        <v>0.92904944397268596</v>
      </c>
      <c r="F43" s="13">
        <f t="shared" si="3"/>
        <v>371437.20000000112</v>
      </c>
      <c r="G43" s="25">
        <v>0.89252925371451874</v>
      </c>
    </row>
    <row r="44" spans="1:7" ht="30" customHeight="1" x14ac:dyDescent="0.35">
      <c r="A44" s="3">
        <v>38</v>
      </c>
      <c r="B44" s="17" t="s">
        <v>36</v>
      </c>
      <c r="C44" s="1">
        <v>212709.75999999998</v>
      </c>
      <c r="D44" s="5">
        <v>197567.9</v>
      </c>
      <c r="E44" s="25">
        <f t="shared" si="2"/>
        <v>0.9288144559046092</v>
      </c>
      <c r="F44" s="13">
        <f t="shared" si="3"/>
        <v>15141.859999999986</v>
      </c>
      <c r="G44" s="25">
        <v>0.92062416486967291</v>
      </c>
    </row>
    <row r="45" spans="1:7" ht="30" customHeight="1" x14ac:dyDescent="0.35">
      <c r="A45" s="3">
        <v>39</v>
      </c>
      <c r="B45" s="17" t="s">
        <v>19</v>
      </c>
      <c r="C45" s="1">
        <v>498165.31000000006</v>
      </c>
      <c r="D45" s="5">
        <v>456352.53</v>
      </c>
      <c r="E45" s="25">
        <f t="shared" si="2"/>
        <v>0.91606645593206792</v>
      </c>
      <c r="F45" s="13">
        <f t="shared" si="3"/>
        <v>41812.780000000028</v>
      </c>
      <c r="G45" s="25">
        <v>0.91104826308620523</v>
      </c>
    </row>
    <row r="46" spans="1:7" ht="30" customHeight="1" x14ac:dyDescent="0.35">
      <c r="A46" s="3">
        <v>40</v>
      </c>
      <c r="B46" s="17" t="s">
        <v>28</v>
      </c>
      <c r="C46" s="1">
        <v>407324.92000000022</v>
      </c>
      <c r="D46" s="5">
        <v>367472.48000000004</v>
      </c>
      <c r="E46" s="25">
        <f t="shared" si="2"/>
        <v>0.90216056508401166</v>
      </c>
      <c r="F46" s="13">
        <f t="shared" si="3"/>
        <v>39852.440000000177</v>
      </c>
      <c r="G46" s="26">
        <v>0.9524256771869497</v>
      </c>
    </row>
    <row r="47" spans="1:7" ht="30" customHeight="1" x14ac:dyDescent="0.35">
      <c r="A47" s="3">
        <v>41</v>
      </c>
      <c r="B47" s="17" t="s">
        <v>46</v>
      </c>
      <c r="C47" s="1">
        <v>472837.87999999995</v>
      </c>
      <c r="D47" s="5">
        <v>422723.95000000019</v>
      </c>
      <c r="E47" s="25">
        <f t="shared" si="2"/>
        <v>0.89401456160830484</v>
      </c>
      <c r="F47" s="13">
        <f t="shared" si="3"/>
        <v>50113.92999999976</v>
      </c>
      <c r="G47" s="25">
        <v>0.84873305485945372</v>
      </c>
    </row>
    <row r="48" spans="1:7" ht="30" customHeight="1" x14ac:dyDescent="0.35">
      <c r="A48" s="3">
        <v>42</v>
      </c>
      <c r="B48" s="17" t="s">
        <v>35</v>
      </c>
      <c r="C48" s="1">
        <v>186644.07000000004</v>
      </c>
      <c r="D48" s="5">
        <v>166829.78999999998</v>
      </c>
      <c r="E48" s="25">
        <f t="shared" si="2"/>
        <v>0.89383922028704121</v>
      </c>
      <c r="F48" s="13">
        <f t="shared" si="3"/>
        <v>19814.280000000057</v>
      </c>
      <c r="G48" s="25">
        <v>0.85127971472448005</v>
      </c>
    </row>
    <row r="49" spans="1:7" ht="30" customHeight="1" x14ac:dyDescent="0.35">
      <c r="A49" s="3">
        <v>43</v>
      </c>
      <c r="B49" s="17" t="s">
        <v>64</v>
      </c>
      <c r="C49" s="1">
        <v>2442402.1199999992</v>
      </c>
      <c r="D49" s="5">
        <v>2158274.9500000007</v>
      </c>
      <c r="E49" s="25">
        <f t="shared" si="2"/>
        <v>0.88366896356935742</v>
      </c>
      <c r="F49" s="13">
        <f t="shared" si="3"/>
        <v>284127.16999999853</v>
      </c>
      <c r="G49" s="24">
        <v>1.0330498154865784</v>
      </c>
    </row>
    <row r="50" spans="1:7" ht="30" customHeight="1" x14ac:dyDescent="0.35">
      <c r="A50" s="3">
        <v>44</v>
      </c>
      <c r="B50" s="17" t="s">
        <v>65</v>
      </c>
      <c r="C50" s="1">
        <v>255233.39000000004</v>
      </c>
      <c r="D50" s="5">
        <v>223627.35</v>
      </c>
      <c r="E50" s="25">
        <f t="shared" si="2"/>
        <v>0.87616808286721404</v>
      </c>
      <c r="F50" s="13">
        <f t="shared" si="3"/>
        <v>31606.040000000037</v>
      </c>
      <c r="G50" s="24">
        <v>1.305573291894448</v>
      </c>
    </row>
    <row r="51" spans="1:7" ht="30" customHeight="1" x14ac:dyDescent="0.35">
      <c r="A51" s="3">
        <v>45</v>
      </c>
      <c r="B51" s="17" t="s">
        <v>63</v>
      </c>
      <c r="C51" s="1">
        <v>560018.27</v>
      </c>
      <c r="D51" s="5">
        <v>488686.14000000007</v>
      </c>
      <c r="E51" s="25">
        <f t="shared" si="2"/>
        <v>0.87262535202646163</v>
      </c>
      <c r="F51" s="13">
        <f t="shared" si="3"/>
        <v>71332.129999999946</v>
      </c>
      <c r="G51" s="25">
        <v>0.81349599862313071</v>
      </c>
    </row>
    <row r="52" spans="1:7" ht="30" customHeight="1" x14ac:dyDescent="0.35">
      <c r="A52" s="3">
        <v>46</v>
      </c>
      <c r="B52" s="17" t="s">
        <v>27</v>
      </c>
      <c r="C52" s="1">
        <v>3138307.0300000017</v>
      </c>
      <c r="D52" s="5">
        <v>2729579.5800000043</v>
      </c>
      <c r="E52" s="25">
        <f t="shared" si="2"/>
        <v>0.86976180275133974</v>
      </c>
      <c r="F52" s="13">
        <f t="shared" si="3"/>
        <v>408727.44999999739</v>
      </c>
      <c r="G52" s="25">
        <v>0.89976948018796643</v>
      </c>
    </row>
    <row r="53" spans="1:7" ht="30" customHeight="1" x14ac:dyDescent="0.35">
      <c r="A53" s="3">
        <v>47</v>
      </c>
      <c r="B53" s="17" t="s">
        <v>59</v>
      </c>
      <c r="C53" s="1">
        <v>4621125.7600000054</v>
      </c>
      <c r="D53" s="5">
        <v>3986544.0100000016</v>
      </c>
      <c r="E53" s="25">
        <f t="shared" si="2"/>
        <v>0.86267810422021429</v>
      </c>
      <c r="F53" s="13">
        <f t="shared" si="3"/>
        <v>634581.75000000373</v>
      </c>
      <c r="G53" s="25">
        <v>0.84737599290439336</v>
      </c>
    </row>
    <row r="54" spans="1:7" ht="30" customHeight="1" x14ac:dyDescent="0.35">
      <c r="A54" s="3">
        <v>48</v>
      </c>
      <c r="B54" s="17" t="s">
        <v>31</v>
      </c>
      <c r="C54" s="1">
        <v>588956.95999999985</v>
      </c>
      <c r="D54" s="5">
        <v>505645.5799999999</v>
      </c>
      <c r="E54" s="25">
        <f t="shared" si="2"/>
        <v>0.85854419650631186</v>
      </c>
      <c r="F54" s="13">
        <f t="shared" si="3"/>
        <v>83311.379999999946</v>
      </c>
      <c r="G54" s="25">
        <v>0.86487603017781867</v>
      </c>
    </row>
    <row r="55" spans="1:7" ht="30" customHeight="1" x14ac:dyDescent="0.35">
      <c r="A55" s="3">
        <v>49</v>
      </c>
      <c r="B55" s="17" t="s">
        <v>33</v>
      </c>
      <c r="C55" s="1">
        <v>344840.44</v>
      </c>
      <c r="D55" s="5">
        <v>295409.56</v>
      </c>
      <c r="E55" s="25">
        <f t="shared" si="2"/>
        <v>0.85665579129872349</v>
      </c>
      <c r="F55" s="13">
        <f t="shared" si="3"/>
        <v>49430.880000000005</v>
      </c>
      <c r="G55" s="26">
        <v>0.97422057594052436</v>
      </c>
    </row>
    <row r="56" spans="1:7" ht="30" customHeight="1" x14ac:dyDescent="0.35">
      <c r="A56" s="3">
        <v>50</v>
      </c>
      <c r="B56" s="17" t="s">
        <v>61</v>
      </c>
      <c r="C56" s="1">
        <v>287281.0199999999</v>
      </c>
      <c r="D56" s="5">
        <v>241046.7699999999</v>
      </c>
      <c r="E56" s="25">
        <f t="shared" si="2"/>
        <v>0.83906263629946731</v>
      </c>
      <c r="F56" s="13">
        <f t="shared" si="3"/>
        <v>46234.25</v>
      </c>
      <c r="G56" s="25">
        <v>0.82240321715037235</v>
      </c>
    </row>
    <row r="57" spans="1:7" ht="30" customHeight="1" x14ac:dyDescent="0.35">
      <c r="A57" s="3">
        <v>51</v>
      </c>
      <c r="B57" s="17" t="s">
        <v>54</v>
      </c>
      <c r="C57" s="1">
        <v>403196.28000000009</v>
      </c>
      <c r="D57" s="5">
        <v>336948.46</v>
      </c>
      <c r="E57" s="25">
        <f t="shared" si="2"/>
        <v>0.83569337494879647</v>
      </c>
      <c r="F57" s="13">
        <f t="shared" si="3"/>
        <v>66247.820000000065</v>
      </c>
      <c r="G57" s="25">
        <v>0.76795294932744607</v>
      </c>
    </row>
    <row r="58" spans="1:7" ht="30" customHeight="1" x14ac:dyDescent="0.35">
      <c r="A58" s="3">
        <v>52</v>
      </c>
      <c r="B58" s="17" t="s">
        <v>22</v>
      </c>
      <c r="C58" s="1">
        <v>175949.67</v>
      </c>
      <c r="D58" s="5">
        <v>146756.5</v>
      </c>
      <c r="E58" s="25">
        <f t="shared" si="2"/>
        <v>0.83408226909433814</v>
      </c>
      <c r="F58" s="13">
        <f t="shared" si="3"/>
        <v>29193.170000000013</v>
      </c>
      <c r="G58" s="25">
        <v>0.84112717246327562</v>
      </c>
    </row>
    <row r="59" spans="1:7" ht="30" customHeight="1" x14ac:dyDescent="0.35">
      <c r="A59" s="3">
        <v>53</v>
      </c>
      <c r="B59" s="17" t="s">
        <v>62</v>
      </c>
      <c r="C59" s="1">
        <v>690921.84000000008</v>
      </c>
      <c r="D59" s="5">
        <v>569234.09000000008</v>
      </c>
      <c r="E59" s="25">
        <f t="shared" si="2"/>
        <v>0.82387624336784604</v>
      </c>
      <c r="F59" s="13">
        <f t="shared" si="3"/>
        <v>121687.75</v>
      </c>
      <c r="G59" s="25">
        <v>0.89389456577796844</v>
      </c>
    </row>
    <row r="60" spans="1:7" ht="30" customHeight="1" x14ac:dyDescent="0.35">
      <c r="A60" s="3">
        <v>54</v>
      </c>
      <c r="B60" s="17" t="s">
        <v>42</v>
      </c>
      <c r="C60" s="1">
        <v>138367.72999999998</v>
      </c>
      <c r="D60" s="5">
        <v>112969.68999999999</v>
      </c>
      <c r="E60" s="25">
        <f t="shared" si="2"/>
        <v>0.81644535181721922</v>
      </c>
      <c r="F60" s="13">
        <f t="shared" si="3"/>
        <v>25398.039999999994</v>
      </c>
      <c r="G60" s="25">
        <v>0.75489310597441339</v>
      </c>
    </row>
    <row r="61" spans="1:7" ht="30" customHeight="1" x14ac:dyDescent="0.35">
      <c r="A61" s="3">
        <v>55</v>
      </c>
      <c r="B61" s="17" t="s">
        <v>20</v>
      </c>
      <c r="C61" s="1">
        <v>93926.840000000011</v>
      </c>
      <c r="D61" s="5">
        <v>72895.039999999994</v>
      </c>
      <c r="E61" s="25">
        <f t="shared" si="2"/>
        <v>0.77608317281833372</v>
      </c>
      <c r="F61" s="13">
        <f t="shared" si="3"/>
        <v>21031.800000000017</v>
      </c>
      <c r="G61" s="25">
        <v>0.68184051959712477</v>
      </c>
    </row>
    <row r="62" spans="1:7" ht="30" customHeight="1" x14ac:dyDescent="0.35">
      <c r="A62" s="3">
        <v>56</v>
      </c>
      <c r="B62" s="17" t="s">
        <v>47</v>
      </c>
      <c r="C62" s="1">
        <v>329372.33</v>
      </c>
      <c r="D62" s="5">
        <v>253273.43</v>
      </c>
      <c r="E62" s="25">
        <f t="shared" si="2"/>
        <v>0.76895782350630359</v>
      </c>
      <c r="F62" s="13">
        <f t="shared" si="3"/>
        <v>76098.900000000023</v>
      </c>
      <c r="G62" s="26">
        <v>0.94531406551258601</v>
      </c>
    </row>
    <row r="63" spans="1:7" ht="30" customHeight="1" x14ac:dyDescent="0.35">
      <c r="A63" s="3">
        <v>57</v>
      </c>
      <c r="B63" s="17" t="s">
        <v>48</v>
      </c>
      <c r="C63" s="1">
        <v>326813.40999999992</v>
      </c>
      <c r="D63" s="5">
        <v>245463.87</v>
      </c>
      <c r="E63" s="25">
        <f t="shared" si="2"/>
        <v>0.75108261316449665</v>
      </c>
      <c r="F63" s="13">
        <f t="shared" si="3"/>
        <v>81349.539999999921</v>
      </c>
      <c r="G63" s="25">
        <v>0.82528986445061514</v>
      </c>
    </row>
    <row r="64" spans="1:7" ht="30" customHeight="1" x14ac:dyDescent="0.35">
      <c r="A64" s="3">
        <v>58</v>
      </c>
      <c r="B64" s="17" t="s">
        <v>57</v>
      </c>
      <c r="C64" s="1">
        <v>147783.07999999999</v>
      </c>
      <c r="D64" s="5">
        <v>107254.01</v>
      </c>
      <c r="E64" s="25">
        <f t="shared" si="2"/>
        <v>0.72575297523911397</v>
      </c>
      <c r="F64" s="13">
        <f t="shared" si="3"/>
        <v>40529.069999999992</v>
      </c>
      <c r="G64" s="26">
        <v>0.94771068046687257</v>
      </c>
    </row>
    <row r="65" spans="1:7" ht="30" customHeight="1" x14ac:dyDescent="0.35">
      <c r="A65" s="3">
        <v>59</v>
      </c>
      <c r="B65" s="17" t="s">
        <v>30</v>
      </c>
      <c r="C65" s="1">
        <v>29986.25</v>
      </c>
      <c r="D65" s="5">
        <v>20427.400000000001</v>
      </c>
      <c r="E65" s="25">
        <f t="shared" si="2"/>
        <v>0.68122556171578641</v>
      </c>
      <c r="F65" s="13">
        <f t="shared" si="3"/>
        <v>9558.8499999999985</v>
      </c>
      <c r="G65" s="24">
        <v>0.99460386010254709</v>
      </c>
    </row>
    <row r="66" spans="1:7" ht="30" customHeight="1" x14ac:dyDescent="0.35">
      <c r="A66" s="3">
        <v>60</v>
      </c>
      <c r="B66" s="17" t="s">
        <v>24</v>
      </c>
      <c r="C66" s="1">
        <v>318659.90999999992</v>
      </c>
      <c r="D66" s="5">
        <v>207325.20999999993</v>
      </c>
      <c r="E66" s="25">
        <f t="shared" si="2"/>
        <v>0.6506159183940019</v>
      </c>
      <c r="F66" s="13">
        <f t="shared" si="3"/>
        <v>111334.69999999998</v>
      </c>
      <c r="G66" s="25">
        <v>0.77744664959192988</v>
      </c>
    </row>
    <row r="67" spans="1:7" ht="30" customHeight="1" x14ac:dyDescent="0.35">
      <c r="A67" s="3">
        <v>61</v>
      </c>
      <c r="B67" s="18" t="s">
        <v>44</v>
      </c>
      <c r="C67" s="1">
        <v>155826.94</v>
      </c>
      <c r="D67" s="5">
        <v>99078.599999999991</v>
      </c>
      <c r="E67" s="25">
        <f t="shared" si="2"/>
        <v>0.63582458848258194</v>
      </c>
      <c r="F67" s="13">
        <f t="shared" si="3"/>
        <v>56748.340000000011</v>
      </c>
      <c r="G67" s="25">
        <v>0.63582983874165699</v>
      </c>
    </row>
    <row r="68" spans="1:7" ht="30" customHeight="1" x14ac:dyDescent="0.35">
      <c r="A68" s="3">
        <v>62</v>
      </c>
      <c r="B68" s="17" t="s">
        <v>13</v>
      </c>
      <c r="C68" s="1">
        <v>594142.74000000011</v>
      </c>
      <c r="D68" s="5">
        <v>373514.20999999979</v>
      </c>
      <c r="E68" s="25">
        <f t="shared" si="2"/>
        <v>0.62866073226780439</v>
      </c>
      <c r="F68" s="13">
        <f t="shared" si="3"/>
        <v>220628.53000000032</v>
      </c>
      <c r="G68" s="25">
        <v>0.67778295974639191</v>
      </c>
    </row>
    <row r="69" spans="1:7" ht="30" customHeight="1" x14ac:dyDescent="0.35">
      <c r="A69" s="3">
        <v>63</v>
      </c>
      <c r="B69" s="17" t="s">
        <v>37</v>
      </c>
      <c r="C69" s="1">
        <v>171820.36000000002</v>
      </c>
      <c r="D69" s="5">
        <v>99719.17</v>
      </c>
      <c r="E69" s="25">
        <f t="shared" si="2"/>
        <v>0.58036876421397321</v>
      </c>
      <c r="F69" s="13">
        <f t="shared" si="3"/>
        <v>72101.190000000017</v>
      </c>
      <c r="G69" s="25">
        <v>0.59587854376164817</v>
      </c>
    </row>
    <row r="70" spans="1:7" s="9" customFormat="1" ht="53.25" customHeight="1" x14ac:dyDescent="0.25">
      <c r="A70" s="27" t="s">
        <v>1</v>
      </c>
      <c r="B70" s="28"/>
      <c r="C70" s="16">
        <f>SUM(C7:C69)</f>
        <v>363350387.32999939</v>
      </c>
      <c r="D70" s="16">
        <f>SUM(D7:D69)</f>
        <v>355695717.28000009</v>
      </c>
      <c r="E70" s="21">
        <f t="shared" ref="E70" si="4">D70/C70</f>
        <v>0.97893308961014747</v>
      </c>
      <c r="F70" s="16">
        <f>SUM(F7:F69)</f>
        <v>7654670.0499992296</v>
      </c>
      <c r="G70" s="21">
        <v>0.97975334267824021</v>
      </c>
    </row>
    <row r="71" spans="1:7" ht="22.5" x14ac:dyDescent="0.25">
      <c r="A71" s="12">
        <v>24</v>
      </c>
      <c r="B71" s="15" t="s">
        <v>74</v>
      </c>
      <c r="C71" s="7"/>
      <c r="D71" s="7"/>
      <c r="E71" s="7"/>
      <c r="G71" s="8"/>
    </row>
    <row r="72" spans="1:7" ht="22.5" x14ac:dyDescent="0.25">
      <c r="A72" s="23">
        <v>6</v>
      </c>
      <c r="B72" s="15" t="s">
        <v>75</v>
      </c>
      <c r="C72" s="14"/>
      <c r="E72" s="14"/>
      <c r="F72" s="8"/>
      <c r="G72" s="8"/>
    </row>
    <row r="73" spans="1:7" ht="22.5" x14ac:dyDescent="0.25">
      <c r="A73" s="11">
        <v>33</v>
      </c>
      <c r="B73" s="15" t="s">
        <v>76</v>
      </c>
    </row>
  </sheetData>
  <sortState ref="B8:G69">
    <sortCondition descending="1" ref="E8:E69"/>
  </sortState>
  <mergeCells count="4">
    <mergeCell ref="A70:B70"/>
    <mergeCell ref="A2:G3"/>
    <mergeCell ref="A5:A6"/>
    <mergeCell ref="B5:B6"/>
  </mergeCells>
  <pageMargins left="0.39370078740157483" right="0.39370078740157483" top="0.59055118110236227" bottom="0.59055118110236227" header="0.31496062992125984" footer="0.31496062992125984"/>
  <pageSetup paperSize="9" scale="36" fitToHeight="0" orientation="portrait" r:id="rId1"/>
  <ignoredErrors>
    <ignoredError sqref="E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</vt:lpstr>
      <vt:lpstr>'2024'!Заголовки_для_печати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2024-02-07T04:18:26Z</dcterms:modified>
</cp:coreProperties>
</file>