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учета взносов на кап ремонт\ОПЕРАТИВКА\"/>
    </mc:Choice>
  </mc:AlternateContent>
  <bookViews>
    <workbookView showHorizontalScroll="0" showVerticalScroll="0" showSheetTabs="0" xWindow="0" yWindow="0" windowWidth="28800" windowHeight="11835"/>
  </bookViews>
  <sheets>
    <sheet name="2025" sheetId="10" r:id="rId1"/>
  </sheets>
  <definedNames>
    <definedName name="_xlnm._FilterDatabase" localSheetId="0" hidden="1">'2025'!$A$6:$G$73</definedName>
    <definedName name="_xlnm.Print_Titles" localSheetId="0">'2025'!$5:$6</definedName>
    <definedName name="_xlnm.Print_Area" localSheetId="0">'2025'!$A$1:$G$74</definedName>
  </definedNames>
  <calcPr calcId="152511"/>
</workbook>
</file>

<file path=xl/calcChain.xml><?xml version="1.0" encoding="utf-8"?>
<calcChain xmlns="http://schemas.openxmlformats.org/spreadsheetml/2006/main">
  <c r="F52" i="10" l="1"/>
  <c r="F19" i="10"/>
  <c r="F65" i="10"/>
  <c r="F11" i="10"/>
  <c r="F37" i="10"/>
  <c r="F55" i="10"/>
  <c r="F62" i="10"/>
  <c r="F46" i="10"/>
  <c r="F22" i="10"/>
  <c r="F43" i="10"/>
  <c r="F67" i="10"/>
  <c r="F32" i="10"/>
  <c r="F50" i="10"/>
  <c r="F9" i="10"/>
  <c r="F30" i="10"/>
  <c r="F29" i="10"/>
  <c r="F69" i="10"/>
  <c r="F26" i="10"/>
  <c r="F25" i="10"/>
  <c r="F60" i="10"/>
  <c r="F47" i="10"/>
  <c r="F49" i="10"/>
  <c r="F53" i="10"/>
  <c r="F27" i="10"/>
  <c r="F14" i="10"/>
  <c r="F51" i="10"/>
  <c r="F56" i="10"/>
  <c r="F21" i="10"/>
  <c r="F23" i="10"/>
  <c r="F54" i="10"/>
  <c r="F64" i="10"/>
  <c r="F7" i="10"/>
  <c r="F31" i="10"/>
  <c r="F28" i="10"/>
  <c r="F68" i="10"/>
  <c r="F12" i="10"/>
  <c r="F15" i="10"/>
  <c r="F57" i="10"/>
  <c r="F34" i="10"/>
  <c r="F40" i="10"/>
  <c r="F18" i="10"/>
  <c r="F20" i="10"/>
  <c r="F24" i="10"/>
  <c r="F66" i="10"/>
  <c r="F44" i="10"/>
  <c r="F48" i="10"/>
  <c r="F33" i="10"/>
  <c r="F38" i="10"/>
  <c r="F10" i="10"/>
  <c r="F63" i="10"/>
  <c r="F17" i="10"/>
  <c r="F41" i="10"/>
  <c r="F8" i="10"/>
  <c r="F61" i="10"/>
  <c r="F36" i="10"/>
  <c r="F39" i="10"/>
  <c r="F42" i="10"/>
  <c r="F16" i="10"/>
  <c r="F45" i="10"/>
  <c r="F35" i="10"/>
  <c r="F59" i="10"/>
  <c r="F58" i="10"/>
  <c r="E60" i="10" l="1"/>
  <c r="E49" i="10"/>
  <c r="E53" i="10"/>
  <c r="E27" i="10"/>
  <c r="E14" i="10"/>
  <c r="E51" i="10"/>
  <c r="E56" i="10"/>
  <c r="E47" i="10"/>
  <c r="E13" i="10"/>
  <c r="E52" i="10"/>
  <c r="E19" i="10"/>
  <c r="E65" i="10"/>
  <c r="E11" i="10"/>
  <c r="E37" i="10"/>
  <c r="E55" i="10"/>
  <c r="E62" i="10"/>
  <c r="E46" i="10"/>
  <c r="E22" i="10"/>
  <c r="E43" i="10"/>
  <c r="E67" i="10"/>
  <c r="E32" i="10"/>
  <c r="E50" i="10"/>
  <c r="E9" i="10"/>
  <c r="E30" i="10"/>
  <c r="E29" i="10"/>
  <c r="E69" i="10"/>
  <c r="E26" i="10"/>
  <c r="E21" i="10"/>
  <c r="E23" i="10"/>
  <c r="E54" i="10"/>
  <c r="E64" i="10"/>
  <c r="E7" i="10"/>
  <c r="E31" i="10"/>
  <c r="E28" i="10"/>
  <c r="E68" i="10"/>
  <c r="E12" i="10"/>
  <c r="E15" i="10"/>
  <c r="E57" i="10"/>
  <c r="E34" i="10"/>
  <c r="E40" i="10"/>
  <c r="E18" i="10"/>
  <c r="E20" i="10"/>
  <c r="E24" i="10"/>
  <c r="E66" i="10"/>
  <c r="E44" i="10"/>
  <c r="E48" i="10"/>
  <c r="E33" i="10"/>
  <c r="E38" i="10"/>
  <c r="E10" i="10"/>
  <c r="E63" i="10"/>
  <c r="E17" i="10"/>
  <c r="E41" i="10"/>
  <c r="E8" i="10"/>
  <c r="E61" i="10"/>
  <c r="E36" i="10"/>
  <c r="E39" i="10"/>
  <c r="E42" i="10"/>
  <c r="E16" i="10"/>
  <c r="E45" i="10"/>
  <c r="E35" i="10"/>
  <c r="E59" i="10"/>
  <c r="E58" i="10"/>
  <c r="E25" i="10"/>
  <c r="F13" i="10" l="1"/>
  <c r="D70" i="10" l="1"/>
  <c r="C70" i="10"/>
  <c r="E70" i="10" l="1"/>
  <c r="F70" i="10"/>
</calcChain>
</file>

<file path=xl/sharedStrings.xml><?xml version="1.0" encoding="utf-8"?>
<sst xmlns="http://schemas.openxmlformats.org/spreadsheetml/2006/main" count="80" uniqueCount="77">
  <si>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</si>
  <si>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</si>
  <si>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</si>
  <si>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</si>
  <si>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</si>
  <si>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</si>
  <si>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</si>
  <si>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</si>
  <si>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</si>
  <si>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</si>
  <si>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</si>
  <si>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</si>
  <si>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</si>
  <si>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</si>
  <si>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</si>
  <si>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</si>
  <si>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</si>
  <si>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</si>
  <si>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</si>
  <si>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</si>
  <si>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</si>
  <si>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</si>
  <si>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</si>
  <si>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</si>
  <si>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</si>
  <si>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</si>
  <si>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</si>
  <si>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</si>
  <si>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</si>
  <si>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</si>
  <si>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</si>
  <si>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</si>
  <si>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</si>
  <si>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</si>
  <si>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</si>
  <si>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</si>
  <si>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</si>
  <si>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</si>
  <si>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</si>
  <si>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</si>
  <si>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</si>
  <si>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</si>
  <si>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</si>
  <si>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</si>
  <si>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</si>
  <si>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</si>
  <si>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</si>
  <si>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</si>
  <si>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</si>
  <si>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</si>
  <si>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</si>
  <si>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</si>
  <si>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</si>
  <si>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</si>
  <si>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</si>
  <si>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</si>
  <si>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</si>
  <si>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</si>
  <si>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</si>
  <si>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</si>
  <si>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</si>
  <si>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</si>
  <si>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</si>
  <si>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</si>
  <si>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</si>
  <si>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</si>
  <si>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</si>
  <si>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</si>
  <si>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</si>
  <si>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</si>
  <si>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</si>
  <si>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98% и выше</t>
  </si>
  <si>
    <t>95-97%</t>
  </si>
  <si>
    <t>94% и ниже</t>
  </si>
  <si>
    <t>Собрано за аналогичный период в 2024 году</t>
  </si>
  <si>
    <t>город Межгорье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</si>
  <si>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4 месяца 2025 года </t>
    </r>
    <r>
      <rPr>
        <sz val="22"/>
        <color theme="1"/>
        <rFont val="Times New Roman"/>
        <family val="1"/>
        <charset val="204"/>
      </rPr>
      <t>по состоянию на 30.04.2025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</si>
</sst>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</cellStyleXfs>
  <cellXfs count="33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7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topLeftCell="A55" zoomScale="70" zoomScaleNormal="70" zoomScaleSheetLayoutView="70" workbookViewId="0">
      <selection activeCell="A71" sqref="A71:A73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3" width="33.42578125" style="2" customWidth="1"/>
    <col min="4" max="4" width="30.85546875" style="2" customWidth="1"/>
    <col min="5" max="5" width="26.28515625" style="2" customWidth="1"/>
    <col min="6" max="6" width="27.5703125" style="2" customWidth="1"/>
    <col min="7" max="7" width="39.85546875" style="2" customWidth="1"/>
    <col min="8" max="16384" width="9.140625" style="2"/>
  </cols>
  <sheetData>
    <row r="2" spans="1:7" ht="20.100000000000001" customHeight="1" x14ac:dyDescent="0.25">
      <c r="A2" s="29" t="s">
        <v>76</v>
      </c>
      <c r="B2" s="29"/>
      <c r="C2" s="29"/>
      <c r="D2" s="29"/>
      <c r="E2" s="29"/>
      <c r="F2" s="29"/>
      <c r="G2" s="30"/>
    </row>
    <row r="3" spans="1:7" ht="48.75" customHeight="1" x14ac:dyDescent="0.25">
      <c r="A3" s="29"/>
      <c r="B3" s="29"/>
      <c r="C3" s="29"/>
      <c r="D3" s="29"/>
      <c r="E3" s="29"/>
      <c r="F3" s="29"/>
      <c r="G3" s="30"/>
    </row>
    <row r="4" spans="1:7" ht="29.25" customHeight="1" thickBot="1" x14ac:dyDescent="0.3"/>
    <row r="5" spans="1:7" ht="79.5" customHeight="1" thickBot="1" x14ac:dyDescent="0.3">
      <c r="A5" s="31" t="s">
        <v>0</v>
      </c>
      <c r="B5" s="31" t="s">
        <v>4</v>
      </c>
      <c r="C5" s="19" t="s">
        <v>67</v>
      </c>
      <c r="D5" s="20" t="s">
        <v>68</v>
      </c>
      <c r="E5" s="19" t="s">
        <v>69</v>
      </c>
      <c r="F5" s="10" t="s">
        <v>70</v>
      </c>
      <c r="G5" s="24" t="s">
        <v>74</v>
      </c>
    </row>
    <row r="6" spans="1:7" ht="30" customHeight="1" thickBot="1" x14ac:dyDescent="0.3">
      <c r="A6" s="32"/>
      <c r="B6" s="32"/>
      <c r="C6" s="6" t="s">
        <v>2</v>
      </c>
      <c r="D6" s="6" t="s">
        <v>2</v>
      </c>
      <c r="E6" s="6" t="s">
        <v>3</v>
      </c>
      <c r="F6" s="6" t="s">
        <v>2</v>
      </c>
      <c r="G6" s="6" t="s">
        <v>3</v>
      </c>
    </row>
    <row r="7" spans="1:7" ht="30" customHeight="1" x14ac:dyDescent="0.35">
      <c r="A7" s="4">
        <v>1</v>
      </c>
      <c r="B7" s="17" t="s">
        <v>36</v>
      </c>
      <c r="C7" s="1">
        <v>763314.47999999975</v>
      </c>
      <c r="D7" s="5">
        <v>1370455.1199999999</v>
      </c>
      <c r="E7" s="25">
        <f>D7/C7</f>
        <v>1.7954003964394862</v>
      </c>
      <c r="F7" s="13">
        <f>C7-D7</f>
        <v>-607140.64000000013</v>
      </c>
      <c r="G7" s="26">
        <v>0.87825680400188111</v>
      </c>
    </row>
    <row r="8" spans="1:7" ht="30" customHeight="1" x14ac:dyDescent="0.35">
      <c r="A8" s="3">
        <v>2</v>
      </c>
      <c r="B8" s="17" t="s">
        <v>57</v>
      </c>
      <c r="C8" s="1">
        <v>449524.31999999983</v>
      </c>
      <c r="D8" s="5">
        <v>654216.13</v>
      </c>
      <c r="E8" s="25">
        <f>D8/C8</f>
        <v>1.4553520263375299</v>
      </c>
      <c r="F8" s="13">
        <f>C8-D8</f>
        <v>-204691.81000000017</v>
      </c>
      <c r="G8" s="23">
        <v>0.95050239996181396</v>
      </c>
    </row>
    <row r="9" spans="1:7" ht="30" customHeight="1" x14ac:dyDescent="0.35">
      <c r="A9" s="3">
        <v>3</v>
      </c>
      <c r="B9" s="17" t="s">
        <v>27</v>
      </c>
      <c r="C9" s="1">
        <v>11323683.760000004</v>
      </c>
      <c r="D9" s="5">
        <v>14606655.120000003</v>
      </c>
      <c r="E9" s="25">
        <f>D9/C9</f>
        <v>1.2899207916417474</v>
      </c>
      <c r="F9" s="13">
        <f>C9-D9</f>
        <v>-3282971.3599999994</v>
      </c>
      <c r="G9" s="26">
        <v>0.92640023947284955</v>
      </c>
    </row>
    <row r="10" spans="1:7" ht="30" customHeight="1" x14ac:dyDescent="0.35">
      <c r="A10" s="4">
        <v>4</v>
      </c>
      <c r="B10" s="17" t="s">
        <v>53</v>
      </c>
      <c r="C10" s="1">
        <v>1267903.1100000001</v>
      </c>
      <c r="D10" s="5">
        <v>1604027.6700000004</v>
      </c>
      <c r="E10" s="25">
        <f>D10/C10</f>
        <v>1.2651027175097</v>
      </c>
      <c r="F10" s="13">
        <f>C10-D10</f>
        <v>-336124.56000000029</v>
      </c>
      <c r="G10" s="26">
        <v>0.92727564051153</v>
      </c>
    </row>
    <row r="11" spans="1:7" ht="30" customHeight="1" x14ac:dyDescent="0.35">
      <c r="A11" s="3">
        <v>5</v>
      </c>
      <c r="B11" s="17" t="s">
        <v>17</v>
      </c>
      <c r="C11" s="1">
        <v>1466424.2000000002</v>
      </c>
      <c r="D11" s="5">
        <v>1839496.2699999996</v>
      </c>
      <c r="E11" s="25">
        <f>D11/C11</f>
        <v>1.2544093789505106</v>
      </c>
      <c r="F11" s="13">
        <f>C11-D11</f>
        <v>-373072.06999999937</v>
      </c>
      <c r="G11" s="26">
        <v>0.9217654173749823</v>
      </c>
    </row>
    <row r="12" spans="1:7" ht="30" customHeight="1" x14ac:dyDescent="0.35">
      <c r="A12" s="3">
        <v>6</v>
      </c>
      <c r="B12" s="17" t="s">
        <v>40</v>
      </c>
      <c r="C12" s="1">
        <v>37071724.090000004</v>
      </c>
      <c r="D12" s="5">
        <v>45908043.660000004</v>
      </c>
      <c r="E12" s="25">
        <f>D12/C12</f>
        <v>1.2383573946695285</v>
      </c>
      <c r="F12" s="13">
        <f>C12-D12</f>
        <v>-8836319.5700000003</v>
      </c>
      <c r="G12" s="23">
        <v>0.96978049792425847</v>
      </c>
    </row>
    <row r="13" spans="1:7" ht="30" customHeight="1" x14ac:dyDescent="0.35">
      <c r="A13" s="4">
        <v>7</v>
      </c>
      <c r="B13" s="17" t="s">
        <v>13</v>
      </c>
      <c r="C13" s="1">
        <v>2302364.7599999998</v>
      </c>
      <c r="D13" s="5">
        <v>2836550.4299999992</v>
      </c>
      <c r="E13" s="25">
        <f>D13/C13</f>
        <v>1.2320160902740709</v>
      </c>
      <c r="F13" s="13">
        <f>C13-D13</f>
        <v>-534185.66999999946</v>
      </c>
      <c r="G13" s="26">
        <v>0.74939964992504693</v>
      </c>
    </row>
    <row r="14" spans="1:7" ht="30" customHeight="1" x14ac:dyDescent="0.35">
      <c r="A14" s="3">
        <v>8</v>
      </c>
      <c r="B14" s="17" t="s">
        <v>10</v>
      </c>
      <c r="C14" s="1">
        <v>22028069.54000001</v>
      </c>
      <c r="D14" s="5">
        <v>27082059.910000008</v>
      </c>
      <c r="E14" s="25">
        <f>D14/C14</f>
        <v>1.2294341027398079</v>
      </c>
      <c r="F14" s="13">
        <f>C14-D14</f>
        <v>-5053990.3699999973</v>
      </c>
      <c r="G14" s="23">
        <v>0.9566406856445332</v>
      </c>
    </row>
    <row r="15" spans="1:7" ht="30" customHeight="1" x14ac:dyDescent="0.35">
      <c r="A15" s="3">
        <v>9</v>
      </c>
      <c r="B15" s="17" t="s">
        <v>41</v>
      </c>
      <c r="C15" s="1">
        <v>2970339.3600000022</v>
      </c>
      <c r="D15" s="5">
        <v>3593923.15</v>
      </c>
      <c r="E15" s="25">
        <f>D15/C15</f>
        <v>1.2099368841141429</v>
      </c>
      <c r="F15" s="13">
        <f>C15-D15</f>
        <v>-623583.78999999771</v>
      </c>
      <c r="G15" s="23">
        <v>0.94721321037074135</v>
      </c>
    </row>
    <row r="16" spans="1:7" ht="30" customHeight="1" x14ac:dyDescent="0.35">
      <c r="A16" s="4">
        <v>10</v>
      </c>
      <c r="B16" s="17" t="s">
        <v>62</v>
      </c>
      <c r="C16" s="1">
        <v>2786472.4000000008</v>
      </c>
      <c r="D16" s="5">
        <v>3339009.4199999995</v>
      </c>
      <c r="E16" s="25">
        <f>D16/C16</f>
        <v>1.1982926584882012</v>
      </c>
      <c r="F16" s="13">
        <f>C16-D16</f>
        <v>-552537.01999999862</v>
      </c>
      <c r="G16" s="26">
        <v>0.8598715087733928</v>
      </c>
    </row>
    <row r="17" spans="1:7" ht="30" customHeight="1" x14ac:dyDescent="0.35">
      <c r="A17" s="3">
        <v>11</v>
      </c>
      <c r="B17" s="17" t="s">
        <v>55</v>
      </c>
      <c r="C17" s="1">
        <v>742845.21</v>
      </c>
      <c r="D17" s="5">
        <v>889119.83000000007</v>
      </c>
      <c r="E17" s="25">
        <f>D17/C17</f>
        <v>1.196911305384873</v>
      </c>
      <c r="F17" s="13">
        <f>C17-D17</f>
        <v>-146274.62000000011</v>
      </c>
      <c r="G17" s="26">
        <v>0.93159704014965805</v>
      </c>
    </row>
    <row r="18" spans="1:7" ht="30" customHeight="1" x14ac:dyDescent="0.35">
      <c r="A18" s="3">
        <v>12</v>
      </c>
      <c r="B18" s="17" t="s">
        <v>45</v>
      </c>
      <c r="C18" s="1">
        <v>2300134.6999999993</v>
      </c>
      <c r="D18" s="5">
        <v>2735176.39</v>
      </c>
      <c r="E18" s="25">
        <f>D18/C18</f>
        <v>1.1891374839916988</v>
      </c>
      <c r="F18" s="13">
        <f>C18-D18</f>
        <v>-435041.69000000088</v>
      </c>
      <c r="G18" s="25">
        <v>0.98731599283047899</v>
      </c>
    </row>
    <row r="19" spans="1:7" ht="30" customHeight="1" x14ac:dyDescent="0.35">
      <c r="A19" s="4">
        <v>13</v>
      </c>
      <c r="B19" s="17" t="s">
        <v>15</v>
      </c>
      <c r="C19" s="1">
        <v>671653.38</v>
      </c>
      <c r="D19" s="5">
        <v>796614.95</v>
      </c>
      <c r="E19" s="25">
        <f>D19/C19</f>
        <v>1.1860506828685951</v>
      </c>
      <c r="F19" s="13">
        <f>C19-D19</f>
        <v>-124961.56999999995</v>
      </c>
      <c r="G19" s="26">
        <v>0.87710608711204485</v>
      </c>
    </row>
    <row r="20" spans="1:7" ht="30" customHeight="1" x14ac:dyDescent="0.35">
      <c r="A20" s="3">
        <v>14</v>
      </c>
      <c r="B20" s="17" t="s">
        <v>46</v>
      </c>
      <c r="C20" s="1">
        <v>1936251.3399999994</v>
      </c>
      <c r="D20" s="5">
        <v>2218277.06</v>
      </c>
      <c r="E20" s="25">
        <f>D20/C20</f>
        <v>1.145655532509535</v>
      </c>
      <c r="F20" s="13">
        <f>C20-D20</f>
        <v>-282025.72000000067</v>
      </c>
      <c r="G20" s="26">
        <v>0.90451024024411242</v>
      </c>
    </row>
    <row r="21" spans="1:7" ht="30" customHeight="1" x14ac:dyDescent="0.35">
      <c r="A21" s="3">
        <v>15</v>
      </c>
      <c r="B21" s="17" t="s">
        <v>32</v>
      </c>
      <c r="C21" s="1">
        <v>6115003.4800000051</v>
      </c>
      <c r="D21" s="5">
        <v>6985094.3799999971</v>
      </c>
      <c r="E21" s="25">
        <f>D21/C21</f>
        <v>1.1422878830479408</v>
      </c>
      <c r="F21" s="13">
        <f>C21-D21</f>
        <v>-870090.89999999199</v>
      </c>
      <c r="G21" s="25">
        <v>1.0162894029882528</v>
      </c>
    </row>
    <row r="22" spans="1:7" ht="30" customHeight="1" x14ac:dyDescent="0.35">
      <c r="A22" s="4">
        <v>16</v>
      </c>
      <c r="B22" s="17" t="s">
        <v>22</v>
      </c>
      <c r="C22" s="1">
        <v>709918.64000000013</v>
      </c>
      <c r="D22" s="5">
        <v>807667.73</v>
      </c>
      <c r="E22" s="25">
        <f>D22/C22</f>
        <v>1.1376905528216583</v>
      </c>
      <c r="F22" s="13">
        <f>C22-D22</f>
        <v>-97749.089999999851</v>
      </c>
      <c r="G22" s="23">
        <v>0.96527852331654818</v>
      </c>
    </row>
    <row r="23" spans="1:7" ht="30" customHeight="1" x14ac:dyDescent="0.35">
      <c r="A23" s="3">
        <v>17</v>
      </c>
      <c r="B23" s="17" t="s">
        <v>33</v>
      </c>
      <c r="C23" s="1">
        <v>1411412.3900000001</v>
      </c>
      <c r="D23" s="5">
        <v>1605690.0799999996</v>
      </c>
      <c r="E23" s="25">
        <f>D23/C23</f>
        <v>1.1376477147122106</v>
      </c>
      <c r="F23" s="13">
        <f>C23-D23</f>
        <v>-194277.68999999948</v>
      </c>
      <c r="G23" s="25">
        <v>1.0133519033856564</v>
      </c>
    </row>
    <row r="24" spans="1:7" ht="30" customHeight="1" x14ac:dyDescent="0.35">
      <c r="A24" s="3">
        <v>18</v>
      </c>
      <c r="B24" s="17" t="s">
        <v>47</v>
      </c>
      <c r="C24" s="1">
        <v>1385034.0299999993</v>
      </c>
      <c r="D24" s="5">
        <v>1565895.4800000002</v>
      </c>
      <c r="E24" s="25">
        <f>D24/C24</f>
        <v>1.1305826760083295</v>
      </c>
      <c r="F24" s="13">
        <f>C24-D24</f>
        <v>-180861.45000000088</v>
      </c>
      <c r="G24" s="26">
        <v>0.81988336736691547</v>
      </c>
    </row>
    <row r="25" spans="1:7" ht="30" customHeight="1" x14ac:dyDescent="0.35">
      <c r="A25" s="4">
        <v>19</v>
      </c>
      <c r="B25" s="17" t="s">
        <v>5</v>
      </c>
      <c r="C25" s="1">
        <v>9740377.2400000002</v>
      </c>
      <c r="D25" s="5">
        <v>10921862.41</v>
      </c>
      <c r="E25" s="25">
        <f>D25/C25</f>
        <v>1.1212976808688777</v>
      </c>
      <c r="F25" s="13">
        <f>C25-D25</f>
        <v>-1181485.17</v>
      </c>
      <c r="G25" s="25">
        <v>0.98115894990870478</v>
      </c>
    </row>
    <row r="26" spans="1:7" ht="30" customHeight="1" x14ac:dyDescent="0.35">
      <c r="A26" s="3">
        <v>20</v>
      </c>
      <c r="B26" s="17" t="s">
        <v>31</v>
      </c>
      <c r="C26" s="1">
        <v>2158525.9499999997</v>
      </c>
      <c r="D26" s="5">
        <v>2420051.0800000005</v>
      </c>
      <c r="E26" s="25">
        <f>D26/C26</f>
        <v>1.1211591317676772</v>
      </c>
      <c r="F26" s="13">
        <f>C26-D26</f>
        <v>-261525.13000000082</v>
      </c>
      <c r="G26" s="26">
        <v>0.88435938752332621</v>
      </c>
    </row>
    <row r="27" spans="1:7" ht="30" customHeight="1" x14ac:dyDescent="0.35">
      <c r="A27" s="3">
        <v>21</v>
      </c>
      <c r="B27" s="17" t="s">
        <v>9</v>
      </c>
      <c r="C27" s="1">
        <v>11252529.600000009</v>
      </c>
      <c r="D27" s="5">
        <v>12590892.830000004</v>
      </c>
      <c r="E27" s="25">
        <f>D27/C27</f>
        <v>1.1189388766415682</v>
      </c>
      <c r="F27" s="13">
        <f>C27-D27</f>
        <v>-1338363.2299999949</v>
      </c>
      <c r="G27" s="26">
        <v>0.89024983453715278</v>
      </c>
    </row>
    <row r="28" spans="1:7" ht="30" customHeight="1" x14ac:dyDescent="0.35">
      <c r="A28" s="4">
        <v>22</v>
      </c>
      <c r="B28" s="17" t="s">
        <v>38</v>
      </c>
      <c r="C28" s="1">
        <v>4016131.2900000019</v>
      </c>
      <c r="D28" s="5">
        <v>4485319.1700000009</v>
      </c>
      <c r="E28" s="25">
        <f>D28/C28</f>
        <v>1.1168258321555018</v>
      </c>
      <c r="F28" s="13">
        <f>C28-D28</f>
        <v>-469187.87999999896</v>
      </c>
      <c r="G28" s="26">
        <v>0.91086828711733492</v>
      </c>
    </row>
    <row r="29" spans="1:7" ht="30" customHeight="1" x14ac:dyDescent="0.35">
      <c r="A29" s="3">
        <v>23</v>
      </c>
      <c r="B29" s="17" t="s">
        <v>29</v>
      </c>
      <c r="C29" s="1">
        <v>843593.73</v>
      </c>
      <c r="D29" s="5">
        <v>932518.23</v>
      </c>
      <c r="E29" s="25">
        <f>D29/C29</f>
        <v>1.1054115231510788</v>
      </c>
      <c r="F29" s="13">
        <f>C29-D29</f>
        <v>-88924.5</v>
      </c>
      <c r="G29" s="26">
        <v>0.87916974242577628</v>
      </c>
    </row>
    <row r="30" spans="1:7" ht="30" customHeight="1" x14ac:dyDescent="0.35">
      <c r="A30" s="3">
        <v>24</v>
      </c>
      <c r="B30" s="17" t="s">
        <v>28</v>
      </c>
      <c r="C30" s="1">
        <v>1642396.5700000008</v>
      </c>
      <c r="D30" s="5">
        <v>1790319.5500000003</v>
      </c>
      <c r="E30" s="25">
        <f>D30/C30</f>
        <v>1.0900653244788494</v>
      </c>
      <c r="F30" s="13">
        <f>C30-D30</f>
        <v>-147922.97999999952</v>
      </c>
      <c r="G30" s="25">
        <v>1.4025959232463294</v>
      </c>
    </row>
    <row r="31" spans="1:7" ht="30" customHeight="1" x14ac:dyDescent="0.35">
      <c r="A31" s="4">
        <v>25</v>
      </c>
      <c r="B31" s="17" t="s">
        <v>37</v>
      </c>
      <c r="C31" s="1">
        <v>560768.24</v>
      </c>
      <c r="D31" s="5">
        <v>608882.64</v>
      </c>
      <c r="E31" s="25">
        <f>D31/C31</f>
        <v>1.0858008648991961</v>
      </c>
      <c r="F31" s="13">
        <f>C31-D31</f>
        <v>-48114.400000000023</v>
      </c>
      <c r="G31" s="26">
        <v>0.91235474388126936</v>
      </c>
    </row>
    <row r="32" spans="1:7" ht="30" customHeight="1" x14ac:dyDescent="0.35">
      <c r="A32" s="3">
        <v>26</v>
      </c>
      <c r="B32" s="17" t="s">
        <v>25</v>
      </c>
      <c r="C32" s="1">
        <v>13268790.410000004</v>
      </c>
      <c r="D32" s="5">
        <v>14375148.990000004</v>
      </c>
      <c r="E32" s="25">
        <f>D32/C32</f>
        <v>1.0833805151648332</v>
      </c>
      <c r="F32" s="13">
        <f>C32-D32</f>
        <v>-1106358.58</v>
      </c>
      <c r="G32" s="23">
        <v>0.94668616099180714</v>
      </c>
    </row>
    <row r="33" spans="1:7" ht="30" customHeight="1" x14ac:dyDescent="0.35">
      <c r="A33" s="3">
        <v>27</v>
      </c>
      <c r="B33" s="17" t="s">
        <v>51</v>
      </c>
      <c r="C33" s="1">
        <v>763824.1</v>
      </c>
      <c r="D33" s="5">
        <v>827454.52000000014</v>
      </c>
      <c r="E33" s="25">
        <f>D33/C33</f>
        <v>1.0833050698452695</v>
      </c>
      <c r="F33" s="13">
        <f>C33-D33</f>
        <v>-63630.420000000158</v>
      </c>
      <c r="G33" s="26">
        <v>0.83370514584237432</v>
      </c>
    </row>
    <row r="34" spans="1:7" ht="30" customHeight="1" x14ac:dyDescent="0.35">
      <c r="A34" s="4">
        <v>28</v>
      </c>
      <c r="B34" s="17" t="s">
        <v>43</v>
      </c>
      <c r="C34" s="1">
        <v>4177696.8599999975</v>
      </c>
      <c r="D34" s="5">
        <v>4484761.9900000012</v>
      </c>
      <c r="E34" s="25">
        <f>D34/C34</f>
        <v>1.0735010557946523</v>
      </c>
      <c r="F34" s="13">
        <f>C34-D34</f>
        <v>-307065.13000000361</v>
      </c>
      <c r="G34" s="23">
        <v>0.95104233803691018</v>
      </c>
    </row>
    <row r="35" spans="1:7" ht="30" customHeight="1" x14ac:dyDescent="0.35">
      <c r="A35" s="3">
        <v>29</v>
      </c>
      <c r="B35" s="17" t="s">
        <v>64</v>
      </c>
      <c r="C35" s="1">
        <v>9282395.1100000013</v>
      </c>
      <c r="D35" s="5">
        <v>9911270.360000005</v>
      </c>
      <c r="E35" s="25">
        <f>D35/C35</f>
        <v>1.0677492438694525</v>
      </c>
      <c r="F35" s="13">
        <f>C35-D35</f>
        <v>-628875.25000000373</v>
      </c>
      <c r="G35" s="23">
        <v>0.9543166927430109</v>
      </c>
    </row>
    <row r="36" spans="1:7" ht="30" customHeight="1" x14ac:dyDescent="0.35">
      <c r="A36" s="3">
        <v>30</v>
      </c>
      <c r="B36" s="17" t="s">
        <v>59</v>
      </c>
      <c r="C36" s="1">
        <v>20862065.730000004</v>
      </c>
      <c r="D36" s="5">
        <v>22181289.150000006</v>
      </c>
      <c r="E36" s="25">
        <f>D36/C36</f>
        <v>1.0632355125841126</v>
      </c>
      <c r="F36" s="13">
        <f>C36-D36</f>
        <v>-1319223.4200000018</v>
      </c>
      <c r="G36" s="26">
        <v>0.9169385500551227</v>
      </c>
    </row>
    <row r="37" spans="1:7" ht="30" customHeight="1" x14ac:dyDescent="0.35">
      <c r="A37" s="4">
        <v>31</v>
      </c>
      <c r="B37" s="17" t="s">
        <v>18</v>
      </c>
      <c r="C37" s="1">
        <v>4715397.0299999993</v>
      </c>
      <c r="D37" s="5">
        <v>5011075.8900000006</v>
      </c>
      <c r="E37" s="25">
        <f>D37/C37</f>
        <v>1.0627049765096876</v>
      </c>
      <c r="F37" s="13">
        <f>C37-D37</f>
        <v>-295678.86000000127</v>
      </c>
      <c r="G37" s="25">
        <v>1.0705248545226269</v>
      </c>
    </row>
    <row r="38" spans="1:7" ht="30" customHeight="1" x14ac:dyDescent="0.35">
      <c r="A38" s="3">
        <v>32</v>
      </c>
      <c r="B38" s="17" t="s">
        <v>52</v>
      </c>
      <c r="C38" s="1">
        <v>996431.79999999981</v>
      </c>
      <c r="D38" s="5">
        <v>1057275.9099999997</v>
      </c>
      <c r="E38" s="25">
        <f>D38/C38</f>
        <v>1.0610619913977051</v>
      </c>
      <c r="F38" s="13">
        <f>C38-D38</f>
        <v>-60844.10999999987</v>
      </c>
      <c r="G38" s="23">
        <v>0.97437974177145459</v>
      </c>
    </row>
    <row r="39" spans="1:7" ht="30" customHeight="1" x14ac:dyDescent="0.35">
      <c r="A39" s="3">
        <v>33</v>
      </c>
      <c r="B39" s="17" t="s">
        <v>60</v>
      </c>
      <c r="C39" s="1">
        <v>20677000.040000003</v>
      </c>
      <c r="D39" s="5">
        <v>21885652.52999999</v>
      </c>
      <c r="E39" s="25">
        <f>D39/C39</f>
        <v>1.0584539579079086</v>
      </c>
      <c r="F39" s="13">
        <f>C39-D39</f>
        <v>-1208652.4899999872</v>
      </c>
      <c r="G39" s="23">
        <v>0.95149337568862291</v>
      </c>
    </row>
    <row r="40" spans="1:7" ht="30" customHeight="1" x14ac:dyDescent="0.35">
      <c r="A40" s="4">
        <v>34</v>
      </c>
      <c r="B40" s="17" t="s">
        <v>44</v>
      </c>
      <c r="C40" s="1">
        <v>624968.68000000017</v>
      </c>
      <c r="D40" s="5">
        <v>660853.6399999999</v>
      </c>
      <c r="E40" s="25">
        <f>D40/C40</f>
        <v>1.0574188133715752</v>
      </c>
      <c r="F40" s="13">
        <f>C40-D40</f>
        <v>-35884.95999999973</v>
      </c>
      <c r="G40" s="26">
        <v>0.76692247450842688</v>
      </c>
    </row>
    <row r="41" spans="1:7" ht="30" customHeight="1" x14ac:dyDescent="0.35">
      <c r="A41" s="3">
        <v>35</v>
      </c>
      <c r="B41" s="17" t="s">
        <v>56</v>
      </c>
      <c r="C41" s="1">
        <v>11819416.530000003</v>
      </c>
      <c r="D41" s="5">
        <v>12474407.939999996</v>
      </c>
      <c r="E41" s="25">
        <f>D41/C41</f>
        <v>1.0554165603976724</v>
      </c>
      <c r="F41" s="13">
        <f>C41-D41</f>
        <v>-654991.4099999927</v>
      </c>
      <c r="G41" s="25">
        <v>0.98597805841913733</v>
      </c>
    </row>
    <row r="42" spans="1:7" ht="30" customHeight="1" x14ac:dyDescent="0.35">
      <c r="A42" s="3">
        <v>36</v>
      </c>
      <c r="B42" s="17" t="s">
        <v>61</v>
      </c>
      <c r="C42" s="1">
        <v>1153294.3500000001</v>
      </c>
      <c r="D42" s="5">
        <v>1202172.3099999998</v>
      </c>
      <c r="E42" s="25">
        <f>D42/C42</f>
        <v>1.0423811666119753</v>
      </c>
      <c r="F42" s="13">
        <f>C42-D42</f>
        <v>-48877.95999999973</v>
      </c>
      <c r="G42" s="26">
        <v>0.92283601454187869</v>
      </c>
    </row>
    <row r="43" spans="1:7" ht="30" customHeight="1" x14ac:dyDescent="0.35">
      <c r="A43" s="4">
        <v>37</v>
      </c>
      <c r="B43" s="17" t="s">
        <v>23</v>
      </c>
      <c r="C43" s="1">
        <v>31319779.429999996</v>
      </c>
      <c r="D43" s="5">
        <v>32591144.300000001</v>
      </c>
      <c r="E43" s="25">
        <f>D43/C43</f>
        <v>1.0405930339593072</v>
      </c>
      <c r="F43" s="13">
        <f>C43-D43</f>
        <v>-1271364.8700000048</v>
      </c>
      <c r="G43" s="25">
        <v>1.0768086413994349</v>
      </c>
    </row>
    <row r="44" spans="1:7" ht="30" customHeight="1" x14ac:dyDescent="0.35">
      <c r="A44" s="3">
        <v>38</v>
      </c>
      <c r="B44" s="17" t="s">
        <v>49</v>
      </c>
      <c r="C44" s="1">
        <v>30398434.180000018</v>
      </c>
      <c r="D44" s="5">
        <v>31486644.419999991</v>
      </c>
      <c r="E44" s="25">
        <f>D44/C44</f>
        <v>1.0357982333417666</v>
      </c>
      <c r="F44" s="13">
        <f>C44-D44</f>
        <v>-1088210.2399999723</v>
      </c>
      <c r="G44" s="23">
        <v>0.95100501467926335</v>
      </c>
    </row>
    <row r="45" spans="1:7" ht="30" customHeight="1" x14ac:dyDescent="0.35">
      <c r="A45" s="3">
        <v>39</v>
      </c>
      <c r="B45" s="17" t="s">
        <v>63</v>
      </c>
      <c r="C45" s="1">
        <v>1925414.4300000002</v>
      </c>
      <c r="D45" s="5">
        <v>1962725.94</v>
      </c>
      <c r="E45" s="25">
        <f>D45/C45</f>
        <v>1.0193784306477851</v>
      </c>
      <c r="F45" s="13">
        <f>C45-D45</f>
        <v>-37311.509999999776</v>
      </c>
      <c r="G45" s="26">
        <v>0.93652187090989869</v>
      </c>
    </row>
    <row r="46" spans="1:7" ht="30" customHeight="1" x14ac:dyDescent="0.35">
      <c r="A46" s="4">
        <v>40</v>
      </c>
      <c r="B46" s="17" t="s">
        <v>21</v>
      </c>
      <c r="C46" s="1">
        <v>39398056.359999992</v>
      </c>
      <c r="D46" s="5">
        <v>40068905.580000021</v>
      </c>
      <c r="E46" s="25">
        <f>D46/C46</f>
        <v>1.0170274699307533</v>
      </c>
      <c r="F46" s="13">
        <f>C46-D46</f>
        <v>-670849.22000002861</v>
      </c>
      <c r="G46" s="26">
        <v>0.94227489505827466</v>
      </c>
    </row>
    <row r="47" spans="1:7" ht="30" customHeight="1" x14ac:dyDescent="0.35">
      <c r="A47" s="3">
        <v>41</v>
      </c>
      <c r="B47" s="17" t="s">
        <v>75</v>
      </c>
      <c r="C47" s="1">
        <v>9140864.0200000014</v>
      </c>
      <c r="D47" s="5">
        <v>9292724.3100000061</v>
      </c>
      <c r="E47" s="25">
        <f>D47/C47</f>
        <v>1.016613340890723</v>
      </c>
      <c r="F47" s="13">
        <f>C47-D47</f>
        <v>-151860.29000000469</v>
      </c>
      <c r="G47" s="25">
        <v>0.98350521235606247</v>
      </c>
    </row>
    <row r="48" spans="1:7" ht="30" customHeight="1" x14ac:dyDescent="0.35">
      <c r="A48" s="3">
        <v>42</v>
      </c>
      <c r="B48" s="17" t="s">
        <v>50</v>
      </c>
      <c r="C48" s="1">
        <v>1087041.3700000001</v>
      </c>
      <c r="D48" s="5">
        <v>1104159.08</v>
      </c>
      <c r="E48" s="25">
        <f>D48/C48</f>
        <v>1.0157470639778869</v>
      </c>
      <c r="F48" s="13">
        <f>C48-D48</f>
        <v>-17117.709999999963</v>
      </c>
      <c r="G48" s="23">
        <v>0.94848121857513223</v>
      </c>
    </row>
    <row r="49" spans="1:7" ht="30" customHeight="1" x14ac:dyDescent="0.35">
      <c r="A49" s="4">
        <v>43</v>
      </c>
      <c r="B49" s="17" t="s">
        <v>7</v>
      </c>
      <c r="C49" s="1">
        <v>82911820.459999993</v>
      </c>
      <c r="D49" s="5">
        <v>84084160.729999989</v>
      </c>
      <c r="E49" s="25">
        <f>D49/C49</f>
        <v>1.014139603538986</v>
      </c>
      <c r="F49" s="13">
        <f>C49-D49</f>
        <v>-1172340.2699999958</v>
      </c>
      <c r="G49" s="23">
        <v>0.94624281433760626</v>
      </c>
    </row>
    <row r="50" spans="1:7" ht="30" customHeight="1" x14ac:dyDescent="0.35">
      <c r="A50" s="3">
        <v>44</v>
      </c>
      <c r="B50" s="17" t="s">
        <v>26</v>
      </c>
      <c r="C50" s="1">
        <v>1400060.4699999997</v>
      </c>
      <c r="D50" s="5">
        <v>1414111.65</v>
      </c>
      <c r="E50" s="25">
        <f>D50/C50</f>
        <v>1.0100361236540021</v>
      </c>
      <c r="F50" s="13">
        <f>C50-D50</f>
        <v>-14051.180000000168</v>
      </c>
      <c r="G50" s="26">
        <v>0.94463319102205301</v>
      </c>
    </row>
    <row r="51" spans="1:7" ht="30" customHeight="1" x14ac:dyDescent="0.35">
      <c r="A51" s="3">
        <v>45</v>
      </c>
      <c r="B51" s="17" t="s">
        <v>11</v>
      </c>
      <c r="C51" s="1">
        <v>163606124.26999989</v>
      </c>
      <c r="D51" s="5">
        <v>164760706.11999983</v>
      </c>
      <c r="E51" s="25">
        <f>D51/C51</f>
        <v>1.0070570820936662</v>
      </c>
      <c r="F51" s="13">
        <f>C51-D51</f>
        <v>-1154581.8499999344</v>
      </c>
      <c r="G51" s="25">
        <v>1.0170164346828052</v>
      </c>
    </row>
    <row r="52" spans="1:7" ht="30" customHeight="1" x14ac:dyDescent="0.35">
      <c r="A52" s="4">
        <v>46</v>
      </c>
      <c r="B52" s="17" t="s">
        <v>14</v>
      </c>
      <c r="C52" s="1">
        <v>3003588.4199999995</v>
      </c>
      <c r="D52" s="5">
        <v>2967111.17</v>
      </c>
      <c r="E52" s="25">
        <f>D52/C52</f>
        <v>0.98785544325676966</v>
      </c>
      <c r="F52" s="13">
        <f>C52-D52</f>
        <v>36477.249999999534</v>
      </c>
      <c r="G52" s="26">
        <v>0.91701143778406147</v>
      </c>
    </row>
    <row r="53" spans="1:7" ht="30" customHeight="1" x14ac:dyDescent="0.35">
      <c r="A53" s="3">
        <v>47</v>
      </c>
      <c r="B53" s="17" t="s">
        <v>8</v>
      </c>
      <c r="C53" s="1">
        <v>62289682.550000057</v>
      </c>
      <c r="D53" s="5">
        <v>61519904.550000012</v>
      </c>
      <c r="E53" s="25">
        <f>D53/C53</f>
        <v>0.98764196623763267</v>
      </c>
      <c r="F53" s="13">
        <f>C53-D53</f>
        <v>769778.0000000447</v>
      </c>
      <c r="G53" s="25">
        <v>1.1849788859845558</v>
      </c>
    </row>
    <row r="54" spans="1:7" ht="30" customHeight="1" x14ac:dyDescent="0.35">
      <c r="A54" s="3">
        <v>48</v>
      </c>
      <c r="B54" s="17" t="s">
        <v>34</v>
      </c>
      <c r="C54" s="1">
        <v>16409956.279999988</v>
      </c>
      <c r="D54" s="5">
        <v>16124389.60999999</v>
      </c>
      <c r="E54" s="25">
        <f>D54/C54</f>
        <v>0.98259796277775346</v>
      </c>
      <c r="F54" s="13">
        <f>C54-D54</f>
        <v>285566.66999999806</v>
      </c>
      <c r="G54" s="23">
        <v>0.96602350441207763</v>
      </c>
    </row>
    <row r="55" spans="1:7" ht="30" customHeight="1" x14ac:dyDescent="0.35">
      <c r="A55" s="4">
        <v>49</v>
      </c>
      <c r="B55" s="17" t="s">
        <v>19</v>
      </c>
      <c r="C55" s="1">
        <v>2038523.2800000003</v>
      </c>
      <c r="D55" s="5">
        <v>1984155.7100000002</v>
      </c>
      <c r="E55" s="23">
        <f>D55/C55</f>
        <v>0.97332992439507482</v>
      </c>
      <c r="F55" s="13">
        <f>C55-D55</f>
        <v>54367.570000000065</v>
      </c>
      <c r="G55" s="23">
        <v>0.96863631945696782</v>
      </c>
    </row>
    <row r="56" spans="1:7" ht="30" customHeight="1" x14ac:dyDescent="0.35">
      <c r="A56" s="3">
        <v>50</v>
      </c>
      <c r="B56" s="17" t="s">
        <v>12</v>
      </c>
      <c r="C56" s="1">
        <v>768471288.49999809</v>
      </c>
      <c r="D56" s="5">
        <v>747257637.75999975</v>
      </c>
      <c r="E56" s="23">
        <f>D56/C56</f>
        <v>0.97239499893170256</v>
      </c>
      <c r="F56" s="13">
        <f>C56-D56</f>
        <v>21213650.739998341</v>
      </c>
      <c r="G56" s="25">
        <v>1.0045691596663018</v>
      </c>
    </row>
    <row r="57" spans="1:7" ht="30" customHeight="1" x14ac:dyDescent="0.35">
      <c r="A57" s="3">
        <v>51</v>
      </c>
      <c r="B57" s="17" t="s">
        <v>42</v>
      </c>
      <c r="C57" s="1">
        <v>562361.39999999991</v>
      </c>
      <c r="D57" s="5">
        <v>542644.42000000004</v>
      </c>
      <c r="E57" s="23">
        <f>D57/C57</f>
        <v>0.96493895206890112</v>
      </c>
      <c r="F57" s="13">
        <f>C57-D57</f>
        <v>19716.979999999865</v>
      </c>
      <c r="G57" s="26">
        <v>0.91884890718377765</v>
      </c>
    </row>
    <row r="58" spans="1:7" ht="30" customHeight="1" x14ac:dyDescent="0.35">
      <c r="A58" s="4">
        <v>52</v>
      </c>
      <c r="B58" s="17" t="s">
        <v>66</v>
      </c>
      <c r="C58" s="1">
        <v>9939390.8600000013</v>
      </c>
      <c r="D58" s="5">
        <v>9536219.1699999962</v>
      </c>
      <c r="E58" s="23">
        <f>D58/C58</f>
        <v>0.95943698203654249</v>
      </c>
      <c r="F58" s="13">
        <f>C58-D58</f>
        <v>403171.69000000507</v>
      </c>
      <c r="G58" s="25">
        <v>0.98380232880927931</v>
      </c>
    </row>
    <row r="59" spans="1:7" ht="30" customHeight="1" x14ac:dyDescent="0.35">
      <c r="A59" s="3">
        <v>53</v>
      </c>
      <c r="B59" s="17" t="s">
        <v>65</v>
      </c>
      <c r="C59" s="1">
        <v>1019788.25</v>
      </c>
      <c r="D59" s="5">
        <v>978292.93999999971</v>
      </c>
      <c r="E59" s="23">
        <f>D59/C59</f>
        <v>0.95930987633952414</v>
      </c>
      <c r="F59" s="13">
        <f>C59-D59</f>
        <v>41495.310000000289</v>
      </c>
      <c r="G59" s="26">
        <v>0.87894983579619235</v>
      </c>
    </row>
    <row r="60" spans="1:7" ht="30" customHeight="1" x14ac:dyDescent="0.35">
      <c r="A60" s="3">
        <v>54</v>
      </c>
      <c r="B60" s="17" t="s">
        <v>6</v>
      </c>
      <c r="C60" s="1">
        <v>37355833.560000017</v>
      </c>
      <c r="D60" s="5">
        <v>35755167.449999973</v>
      </c>
      <c r="E60" s="23">
        <f>D60/C60</f>
        <v>0.95715083944174095</v>
      </c>
      <c r="F60" s="13">
        <f>C60-D60</f>
        <v>1600666.1100000441</v>
      </c>
      <c r="G60" s="25">
        <v>1.0032728136371249</v>
      </c>
    </row>
    <row r="61" spans="1:7" ht="30" customHeight="1" x14ac:dyDescent="0.35">
      <c r="A61" s="4">
        <v>55</v>
      </c>
      <c r="B61" s="17" t="s">
        <v>58</v>
      </c>
      <c r="C61" s="1">
        <v>48547310.219999999</v>
      </c>
      <c r="D61" s="5">
        <v>46405619.360000022</v>
      </c>
      <c r="E61" s="23">
        <f>D61/C61</f>
        <v>0.95588445888568163</v>
      </c>
      <c r="F61" s="13">
        <f>C61-D61</f>
        <v>2141690.8599999771</v>
      </c>
      <c r="G61" s="25">
        <v>1.1010746574154471</v>
      </c>
    </row>
    <row r="62" spans="1:7" ht="30" customHeight="1" x14ac:dyDescent="0.35">
      <c r="A62" s="3">
        <v>56</v>
      </c>
      <c r="B62" s="17" t="s">
        <v>20</v>
      </c>
      <c r="C62" s="1">
        <v>408983.83000000007</v>
      </c>
      <c r="D62" s="5">
        <v>390333.38999999996</v>
      </c>
      <c r="E62" s="23">
        <f>D62/C62</f>
        <v>0.95439809930871811</v>
      </c>
      <c r="F62" s="13">
        <f>C62-D62</f>
        <v>18650.440000000119</v>
      </c>
      <c r="G62" s="23">
        <v>0.96753075681806677</v>
      </c>
    </row>
    <row r="63" spans="1:7" ht="30" customHeight="1" x14ac:dyDescent="0.35">
      <c r="A63" s="3">
        <v>57</v>
      </c>
      <c r="B63" s="17" t="s">
        <v>54</v>
      </c>
      <c r="C63" s="1">
        <v>1772895.8699999999</v>
      </c>
      <c r="D63" s="5">
        <v>1687085.34</v>
      </c>
      <c r="E63" s="23">
        <f>D63/C63</f>
        <v>0.951598663264978</v>
      </c>
      <c r="F63" s="13">
        <f>C63-D63</f>
        <v>85810.529999999795</v>
      </c>
      <c r="G63" s="26">
        <v>0.94044784068538467</v>
      </c>
    </row>
    <row r="64" spans="1:7" ht="30" customHeight="1" x14ac:dyDescent="0.35">
      <c r="A64" s="4">
        <v>58</v>
      </c>
      <c r="B64" s="17" t="s">
        <v>35</v>
      </c>
      <c r="C64" s="1">
        <v>715446.39999999991</v>
      </c>
      <c r="D64" s="5">
        <v>674767.30999999982</v>
      </c>
      <c r="E64" s="26">
        <f>D64/C64</f>
        <v>0.94314166651757547</v>
      </c>
      <c r="F64" s="13">
        <f>C64-D64</f>
        <v>40679.090000000084</v>
      </c>
      <c r="G64" s="25">
        <v>1.3422991585114279</v>
      </c>
    </row>
    <row r="65" spans="1:7" ht="30" customHeight="1" x14ac:dyDescent="0.35">
      <c r="A65" s="3">
        <v>59</v>
      </c>
      <c r="B65" s="17" t="s">
        <v>16</v>
      </c>
      <c r="C65" s="1">
        <v>348554.28</v>
      </c>
      <c r="D65" s="5">
        <v>318538.59999999998</v>
      </c>
      <c r="E65" s="26">
        <f>D65/C65</f>
        <v>0.91388520605743229</v>
      </c>
      <c r="F65" s="13">
        <f>C65-D65</f>
        <v>30015.680000000051</v>
      </c>
      <c r="G65" s="26">
        <v>0.91341267282122462</v>
      </c>
    </row>
    <row r="66" spans="1:7" ht="30" customHeight="1" x14ac:dyDescent="0.35">
      <c r="A66" s="3">
        <v>60</v>
      </c>
      <c r="B66" s="17" t="s">
        <v>48</v>
      </c>
      <c r="C66" s="1">
        <v>1381386.5700000003</v>
      </c>
      <c r="D66" s="5">
        <v>1207215.3000000003</v>
      </c>
      <c r="E66" s="26">
        <f>D66/C66</f>
        <v>0.87391561943446427</v>
      </c>
      <c r="F66" s="13">
        <f>C66-D66</f>
        <v>174171.27000000002</v>
      </c>
      <c r="G66" s="26">
        <v>0.82923516795819263</v>
      </c>
    </row>
    <row r="67" spans="1:7" ht="30" customHeight="1" x14ac:dyDescent="0.35">
      <c r="A67" s="4">
        <v>61</v>
      </c>
      <c r="B67" s="18" t="s">
        <v>24</v>
      </c>
      <c r="C67" s="1">
        <v>1370545.3500000003</v>
      </c>
      <c r="D67" s="5">
        <v>1195853.19</v>
      </c>
      <c r="E67" s="26">
        <f>D67/C67</f>
        <v>0.87253821261733489</v>
      </c>
      <c r="F67" s="13">
        <f>C67-D67</f>
        <v>174692.16000000038</v>
      </c>
      <c r="G67" s="26">
        <v>0.85829241451429161</v>
      </c>
    </row>
    <row r="68" spans="1:7" ht="30" customHeight="1" x14ac:dyDescent="0.35">
      <c r="A68" s="3">
        <v>62</v>
      </c>
      <c r="B68" s="17" t="s">
        <v>39</v>
      </c>
      <c r="C68" s="1">
        <v>1982639.1400000001</v>
      </c>
      <c r="D68" s="5">
        <v>1707378.22</v>
      </c>
      <c r="E68" s="26">
        <f>D68/C68</f>
        <v>0.86116438718142119</v>
      </c>
      <c r="F68" s="13">
        <f>C68-D68</f>
        <v>275260.92000000016</v>
      </c>
      <c r="G68" s="25">
        <v>1.08297878279402</v>
      </c>
    </row>
    <row r="69" spans="1:7" ht="30" customHeight="1" x14ac:dyDescent="0.35">
      <c r="A69" s="3">
        <v>63</v>
      </c>
      <c r="B69" s="17" t="s">
        <v>30</v>
      </c>
      <c r="C69" s="1">
        <v>121090.84</v>
      </c>
      <c r="D69" s="5">
        <v>102918.18000000001</v>
      </c>
      <c r="E69" s="26">
        <f>D69/C69</f>
        <v>0.84992539485232743</v>
      </c>
      <c r="F69" s="13">
        <f>C69-D69</f>
        <v>18172.659999999989</v>
      </c>
      <c r="G69" s="26">
        <v>0.8452435699695694</v>
      </c>
    </row>
    <row r="70" spans="1:7" s="9" customFormat="1" ht="53.25" customHeight="1" x14ac:dyDescent="0.25">
      <c r="A70" s="27" t="s">
        <v>1</v>
      </c>
      <c r="B70" s="28"/>
      <c r="C70" s="16">
        <f>SUM(C7:C69)</f>
        <v>1535184537.0399976</v>
      </c>
      <c r="D70" s="16">
        <f>SUM(D7:D69)</f>
        <v>1545379695.7200003</v>
      </c>
      <c r="E70" s="21">
        <f>D70/C70</f>
        <v>1.0066409988076483</v>
      </c>
      <c r="F70" s="16">
        <f>SUM(F7:F69)</f>
        <v>-10195158.680001512</v>
      </c>
      <c r="G70" s="21">
        <v>1</v>
      </c>
    </row>
    <row r="71" spans="1:7" ht="22.5" x14ac:dyDescent="0.25">
      <c r="A71" s="12">
        <v>48</v>
      </c>
      <c r="B71" s="15" t="s">
        <v>71</v>
      </c>
      <c r="C71" s="7"/>
      <c r="D71" s="7"/>
      <c r="E71" s="7"/>
      <c r="G71" s="8"/>
    </row>
    <row r="72" spans="1:7" ht="22.5" x14ac:dyDescent="0.25">
      <c r="A72" s="22">
        <v>9</v>
      </c>
      <c r="B72" s="15" t="s">
        <v>72</v>
      </c>
      <c r="C72" s="14"/>
      <c r="E72" s="14"/>
      <c r="F72" s="8"/>
      <c r="G72" s="8"/>
    </row>
    <row r="73" spans="1:7" ht="22.5" x14ac:dyDescent="0.25">
      <c r="A73" s="11">
        <v>6</v>
      </c>
      <c r="B73" s="15" t="s">
        <v>73</v>
      </c>
    </row>
  </sheetData>
  <sortState ref="B8:G69">
    <sortCondition descending="1" ref="E8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  <ignoredErrors>
    <ignoredError sqref="E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2025-05-07T10:13:52Z</dcterms:modified>
</cp:coreProperties>
</file>